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105.NMNM_OK II354-VrNam\5_PDPS\POSTA-PDF\2025-10-31_ODEVZDANI\SOUPIS PRACI\"/>
    </mc:Choice>
  </mc:AlternateContent>
  <bookViews>
    <workbookView xWindow="0" yWindow="0" windowWidth="0" windowHeight="0"/>
  </bookViews>
  <sheets>
    <sheet name="Rekapitulace" sheetId="5" r:id="rId1"/>
    <sheet name="101B" sheetId="2" r:id="rId2"/>
    <sheet name="102" sheetId="3" r:id="rId3"/>
    <sheet name="103" sheetId="4" r:id="rId4"/>
  </sheets>
  <calcPr/>
</workbook>
</file>

<file path=xl/calcChain.xml><?xml version="1.0" encoding="utf-8"?>
<calcChain xmlns="http://schemas.openxmlformats.org/spreadsheetml/2006/main">
  <c i="5" l="1" r="E12"/>
  <c r="D12"/>
  <c r="C12"/>
  <c r="E11"/>
  <c r="D11"/>
  <c r="C11"/>
  <c r="E10"/>
  <c r="D10"/>
  <c r="C10"/>
  <c r="C7"/>
  <c r="C6"/>
  <c i="4" r="I3"/>
  <c r="I132"/>
  <c r="O145"/>
  <c r="I145"/>
  <c r="O141"/>
  <c r="I141"/>
  <c r="O137"/>
  <c r="I137"/>
  <c r="O133"/>
  <c r="I133"/>
  <c r="I123"/>
  <c r="O128"/>
  <c r="I128"/>
  <c r="O124"/>
  <c r="I124"/>
  <c r="I98"/>
  <c r="O119"/>
  <c r="I119"/>
  <c r="O115"/>
  <c r="I115"/>
  <c r="O111"/>
  <c r="I111"/>
  <c r="O107"/>
  <c r="I107"/>
  <c r="O103"/>
  <c r="I103"/>
  <c r="O99"/>
  <c r="I99"/>
  <c r="I73"/>
  <c r="O94"/>
  <c r="I94"/>
  <c r="O90"/>
  <c r="I90"/>
  <c r="O86"/>
  <c r="I86"/>
  <c r="O82"/>
  <c r="I82"/>
  <c r="O78"/>
  <c r="I78"/>
  <c r="O74"/>
  <c r="I74"/>
  <c r="I8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3" r="I3"/>
  <c r="I123"/>
  <c r="O132"/>
  <c r="I132"/>
  <c r="O128"/>
  <c r="I128"/>
  <c r="O124"/>
  <c r="I124"/>
  <c r="I94"/>
  <c r="O119"/>
  <c r="I119"/>
  <c r="O115"/>
  <c r="I115"/>
  <c r="O111"/>
  <c r="I111"/>
  <c r="O107"/>
  <c r="I107"/>
  <c r="O103"/>
  <c r="I103"/>
  <c r="O99"/>
  <c r="I99"/>
  <c r="O95"/>
  <c r="I95"/>
  <c r="I69"/>
  <c r="O90"/>
  <c r="I90"/>
  <c r="O86"/>
  <c r="I86"/>
  <c r="O82"/>
  <c r="I82"/>
  <c r="O78"/>
  <c r="I78"/>
  <c r="O74"/>
  <c r="I74"/>
  <c r="O70"/>
  <c r="I70"/>
  <c r="I8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2" r="I3"/>
  <c r="I70"/>
  <c r="O71"/>
  <c r="I71"/>
  <c r="I61"/>
  <c r="O66"/>
  <c r="I66"/>
  <c r="O62"/>
  <c r="I62"/>
  <c r="I8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<sst xmlns="http://schemas.openxmlformats.org/spreadsheetml/2006/main">
  <si>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</si>
  <si>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</si>
  <si>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</si>
  <si>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105 - II/354 NOVÉ MĚSTO N. M. OKRUŽNÍ KŘIŽOVATKA KOMENSKÉHO NÁMĚSTÍ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</si>
  <si>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</si>
  <si>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</si>
  <si>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</si>
  <si>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</si>
  <si>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</si>
  <si>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</si>
  <si>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</si>
  <si>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101B</t>
  </si>
  <si>
    <t>Okružní křižovatka – obrusná vrstva vozovky II/354</t>
  </si>
  <si>
    <t>102</t>
  </si>
  <si>
    <t>Oprava vozovky II/354 Brněnská</t>
  </si>
  <si>
    <t>103</t>
  </si>
  <si>
    <t>Oprava vozovky II/354 Masarykova</t>
  </si>
  <si>
    <t>Soupis prací objektu</t>
  </si>
  <si>
    <t>S</t>
  </si>
  <si>
    <t>Stavba:</t>
  </si>
  <si>
    <t>105</t>
  </si>
  <si>
    <t>II/354 NOVÉ MĚSTO N. M. OKRUŽNÍ KŘIŽOVATKA KOMENSKÉHO NÁMĚSTÍ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</si>
  <si>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</si>
  <si>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</si>
  <si>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</si>
  <si>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</si>
  <si>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</si>
  <si>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</si>
  <si>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</si>
  <si>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</si>
  <si>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</si>
  <si>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</si>
  <si>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</si>
  <si>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</si>
  <si>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</si>
  <si>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</si>
  <si>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</si>
  <si>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</si>
  <si>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</si>
  <si>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02510</t>
  </si>
  <si>
    <t/>
  </si>
  <si>
    <t>ZKOUŠENÍ MATERIÁLŮ ZKUŠEBNOU ZHOTOVITELE</t>
  </si>
  <si>
    <t>KPL</t>
  </si>
  <si>
    <t>OTSKP ~ 2025</t>
  </si>
  <si>
    <t>PP</t>
  </si>
  <si>
    <t>Zkušebnictví dle aktuálních TKP. Přesný rozsah bude stanoven v KzP. (Např. kontrolní zkoušky zhutnění podloží zemní pláně, konstrukčních vrstev vozovky a rýh výkopů, PAU).</t>
  </si>
  <si>
    <t>VV</t>
  </si>
  <si>
    <t>1 = 1,000 [A]</t>
  </si>
  <si>
    <t>TS</t>
  </si>
  <si>
    <t>Položka zahrnuje:
- veškeré náklady spojené s objednatelem požadovanými zkouškami
Položka nezahrnuje:
- x</t>
  </si>
  <si>
    <t>02710</t>
  </si>
  <si>
    <t>POMOC PRÁCE ZŘÍZ NEBO ZAJIŠŤ OBJÍŽĎKY A PŘÍSTUP CESTY</t>
  </si>
  <si>
    <t>Zabezpečení provizorních vstupů, vjezdů.</t>
  </si>
  <si>
    <t>Položka zahrnuje:
- veškeré náklady spojené se zřízením nebo zajištěním objížďky a přístupové cesty
Položka nezahrnuje:
- x</t>
  </si>
  <si>
    <t>02720</t>
  </si>
  <si>
    <t>POMOC PRÁCE ZŘÍZ NEBO ZAJIŠŤ REGULACI A OCHRANU DOPRAVY</t>
  </si>
  <si>
    <t>Náklady související s uvedením stavby do předčasného užívání.</t>
  </si>
  <si>
    <t>Položka zahrnuje:
- veškeré náklady spojené s objednatelem požadovanými zařízeními
Položka nezahrnuje:
- x</t>
  </si>
  <si>
    <t>02730</t>
  </si>
  <si>
    <t>POMOC PRÁCE ZŘÍZ NEBO ZAJIŠŤ OCHRANU INŽENÝRSKÝCH SÍTÍ</t>
  </si>
  <si>
    <t>Ochrana stávajícíh sítí při výstavbě (viz. vyjádření DO, ad.).</t>
  </si>
  <si>
    <t>Položka zahrnuje:
- veškeré náklady spojené s ochranou inženýrských sítí
Položka nezahrnuje:
- x</t>
  </si>
  <si>
    <t>02910</t>
  </si>
  <si>
    <t>OSTATNÍ POŽADAVKY - ZEMĚMĚŘICKÁ MĚŘENÍ VE VÝSTAVBĚ</t>
  </si>
  <si>
    <t xml:space="preserve">Geodetické vytyčení stavby, hranic pozemků.   
Zahrnuje veškeré náklady nutných k realizaci díla před započetím výstavby a během výstavby, vč vytyčení stáv. sítí.</t>
  </si>
  <si>
    <t>Položka zahrnuje:
 - náklady na veškeré zeměměřické práce, což jsou především všechny vytyčovací práce, včetně vytyčení stávajících podzemních vedení a vytyčení prostorové polohy a obvodu stavby, veškeré měřičské práce jako jsou kontrolní a ověřovací měření, měření pro výpočet kubatur, měření geometrických parametrů stavby, měření posunů a přetvoření, tvorba a údržba základních měřických a vytyčovacích sítí a mikrosítí.
- veškeré náklady spojené s objednatelem požadovanými pracemi
Položka nezahrnuje:
- x
Způsob stanovení:
- pro stanovení orientační investorské ceny určete jednotkovou cenu jako 1% předpokládané ceny stavby</t>
  </si>
  <si>
    <t>029113</t>
  </si>
  <si>
    <t>OSTATNÍ POŽADAVKY - ZEMĚMĚŘICKÉ ZAMĚŘENÍ - CELKY</t>
  </si>
  <si>
    <t>KUS</t>
  </si>
  <si>
    <t>Zaměření skutečného provedení stavby do digitální technické mapy na podkladu katastrální mapy.</t>
  </si>
  <si>
    <t>Položka zahrnuje: 
- veškeré náklady spojené s objednatelem požadovanými pracemi
- položka se využije pro celky 3D charakteru (objekty s vysokou mírou nepravidelnosti vzájemně navazujících částí, technologické a průmyslové celky) 
Položka nezahrnuje: 
- x</t>
  </si>
  <si>
    <t>02943</t>
  </si>
  <si>
    <t>OSTATNÍ POŽADAVKY - VYPRACOVÁNÍ RDS</t>
  </si>
  <si>
    <t>Realizační dokumentace stavby – podklad pro realizaci stavby. RDS bude zpracována v takových podrobnostech, aby podle ní mohl zhotovitel dílo realizovat.
Položka bude čerpána se souhlasem investora a TDI.</t>
  </si>
  <si>
    <t>Položka zahrnuje:
- veškeré náklady spojené s objednatelem požadovanými pracemi
Položka nezahrnuje:
- x</t>
  </si>
  <si>
    <t>02944</t>
  </si>
  <si>
    <t>OSTAT POŽADAVKY - DOKUMENTACE SKUTEČ PROVEDENÍ V DIGIT FORMĚ</t>
  </si>
  <si>
    <t>Položka zahrnuje: 
- kompletní zeměměřičské práce a činnosti spojené se zaměřením a vyhotovením všech dokončených dílčích částí stavby, včetně po celkovém dokončení stavby zakrytých částí. Vyhotovení geodetické dokumentace skutečného provedení, svojí podrobností, obsahem, přesností, náležitostmi, formou prezentace musí být v souladu s požadavky, vycházející s aktuálně platné legislativy. 
Položka nezahrnuje: 
- x</t>
  </si>
  <si>
    <t>02946</t>
  </si>
  <si>
    <t>OSTAT POŽADAVKY - FOTODOKUMENTACE</t>
  </si>
  <si>
    <t>Digitálně, celý postup stavby (foto s časovým razítkem).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</si>
  <si>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</si>
  <si>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02950</t>
  </si>
  <si>
    <t>OSTATNÍ POŽADAVKY - POSUDKY, KONTROLY, REVIZNÍ ZPRÁVY</t>
  </si>
  <si>
    <t xml:space="preserve">Pasportizace okolních pozemků a staveb před zahájením prací a po dokončení prací (vč. pasportizace objízdných tras).  
Vypracování a aktualizace HMG stavby.  
Vypracování TePř.  
Vypracování KZP._x000d_
Havarijní plán._x000d_
Zajištění dokladů o převzetí inženýrských sítí jejich správci.</t>
  </si>
  <si>
    <t>02960</t>
  </si>
  <si>
    <t>OSTATNÍ POŽADAVKY - ODBORNÝ DOZOR</t>
  </si>
  <si>
    <t>Koordinace staveb jiných investorů (přeložky IS, SVK Ždársko, Kraj Vysočina, Město NMNM).</t>
  </si>
  <si>
    <t>02990</t>
  </si>
  <si>
    <t>OSTATNÍ POŽADAVKY - INFORMAČNÍ TABULE</t>
  </si>
  <si>
    <t>1 ks, pronájem.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</si>
  <si>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</si>
  <si>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03100</t>
  </si>
  <si>
    <t>ZAŘÍZENÍ STAVENIŠTĚ - ZŘÍZENÍ, PROVOZ, DEMONTÁŽ</t>
  </si>
  <si>
    <t>Kompletní zařízení staveniště pro celou stavbu včetně zajištění potřebných povolení a rozhodnutí. Položka zahrnuje náklady spojené se staveništními komunikacemi, oplocením staveniště, vstupem a vjezdem na staveniště, zabezpečení provizorních vstupů, vjezdů. Staveništní přípojky vody, kanalizace, elektrické energie, zajištění dodávky elektrické energie, rozvody médií po stavbě. Zabezpečení staveniště. Poplatky a náklady spojené se záborem veřejného prostranství a s tím související dopravní značení a zabezpečení pracoviště. Poplatky a náklady za spotřebované energie, plyn a vodu atd. v době výstavby až do předání díla. Zajištění údržby veřejných komunikací a komunikací pro pěší v průběhu celé stavby. Zabezpečení staveniště v souladu s podmínkami smlouvy o dílo, právními předpisy a pokyny koordinátora BOZP. Označení staveniště dle podmínek smlouvy o dílo.</t>
  </si>
  <si>
    <t>Položka zahrnuje:
 objednatelem povolené náklady na pořízení (event. pronájem), provozování, udržování a likvidaci zhotovitelova zařízení
Položka nezahrnuje:
- x</t>
  </si>
  <si>
    <t>5</t>
  </si>
  <si>
    <t>Komunikace</t>
  </si>
  <si>
    <t>572224</t>
  </si>
  <si>
    <t>SPOJOVACÍ POSTŘIK Z MODIFIK EMULZE DO 1,0KG/M2</t>
  </si>
  <si>
    <t>M2</t>
  </si>
  <si>
    <t>PS-C (0,30-0,60) kg/m2, pod vrstvu ACO a ACL.</t>
  </si>
  <si>
    <t>Pod ACO 2057.8375 = 2057,838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</si>
  <si>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</si>
  <si>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574A44</t>
  </si>
  <si>
    <t>ASFALTOVÝ BETON PRO OBRUSNÉ VRSTVY ACO 11+ TL. 50MM</t>
  </si>
  <si>
    <t>asfaltový beton ACO 11+</t>
  </si>
  <si>
    <t>2057.8375 = 2057,838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</si>
  <si>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</si>
  <si>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9</t>
  </si>
  <si>
    <t>Ostatní konstrukce a práce</t>
  </si>
  <si>
    <t>915221</t>
  </si>
  <si>
    <t>VODOR DOPRAV ZNAČ PLASTEM STRUKTURÁLNÍ NEHLUČNÉ - DOD A POKLÁDKA</t>
  </si>
  <si>
    <t>Podélné čáry š. 0,125 + V13a 416.0794*0.125 = 52,010 [A]_x000d_
Podélné čáry š. 0,25 452.6592*0.25 = 113,165 [B]_x000d_
V13a 43.7922*0.5 = 21,896 [C]_x000d_
V5+V7+V9a 85.515 = 85,515 [D]_x000d_
Mezisoučet = 272,586 [E]</t>
  </si>
  <si>
    <t>Položka zahrnuje:
- dodání a pokládku nátěrového materiálu
- předznačení a reflexní úpravu
Položka nezahrnuje:
- x
Způsob měření:
- měří se pouze natíraná plocha</t>
  </si>
  <si>
    <t>014102</t>
  </si>
  <si>
    <t>ACS</t>
  </si>
  <si>
    <t>POPLATKY ZA SKLÁDKU</t>
  </si>
  <si>
    <t>T</t>
  </si>
  <si>
    <t>Sanace podkladních vrstev vozovky. Položka bude čerpána se souhlasem TDI a investora.</t>
  </si>
  <si>
    <t>ACO 50*0.05*2.2 = 5,500 [A]_x000d_
ACL 50*0.07*2.2 = 7,700 [B]_x000d_
ACP 50*0.07*2.2 = 7,700 [C]_x000d_
Mezisoučet = 20,900 [D]</t>
  </si>
  <si>
    <t>Položka zahrnuje:
- veškeré poplatky provozovateli skládky související s uložením odpadu na skládce.
Položka nezahrnuje:
- x</t>
  </si>
  <si>
    <t>KNS</t>
  </si>
  <si>
    <t>Nesmelené podkladní vrstvy.
Sanace podkladních vrstev vozovky. Položka bude čerpána se souhlasem TDI a investora.</t>
  </si>
  <si>
    <t>50*0.2*2,05 = 20,500 [A]</t>
  </si>
  <si>
    <t>SCS</t>
  </si>
  <si>
    <t>SC C._x000d_
Sanace podkladních vrstev vozovky. Položka bude čerpána se souhlasem TDI a investora.</t>
  </si>
  <si>
    <t>50*0.16*2,05 = 16,400 [A]</t>
  </si>
  <si>
    <t>Zabezpečení provizorních vstupů, vjezdů._x000d_
Proběhne samostatné asfaltování SO 102 a SO 103 z důvodu zajištění dopravní obslužnosti ul. Budovatelů a Hornická._x000d_
Při realizaci SO 102 nutno vyřešit dopravní obslužnost autobusového nádraží a komerčních objektů. Způsob řešení bude projednán s investorem.</t>
  </si>
  <si>
    <t>Realizační dokumentace stavby – podklad pro realizaci stavby. Bude určen způsob a rozsah oprav dle skutečného stavu. RDS bude zpracována v takových podrobnostech, aby podle ní mohl zhotovitel dílo realizovat.</t>
  </si>
  <si>
    <t>1</t>
  </si>
  <si>
    <t>Zemní práce</t>
  </si>
  <si>
    <t>113328</t>
  </si>
  <si>
    <t>SAN</t>
  </si>
  <si>
    <t>ODSTRANĚNÍ PODKLADŮ ZPEVNĚNÝCH PLOCH Z KAMENIVA NESTMEL, ODVOZ DO 20KM</t>
  </si>
  <si>
    <t>M3</t>
  </si>
  <si>
    <t>50*0.2 = 10,000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</si>
  <si>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</si>
  <si>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113348</t>
  </si>
  <si>
    <t>ODSTRAN PODKL ZPEVNĚNÝCH PLOCH S CEM POJIVEM, ODVOZ DO 20KM</t>
  </si>
  <si>
    <t>50*0.16 = 8,000 [A]</t>
  </si>
  <si>
    <t>113743</t>
  </si>
  <si>
    <t>FRÉZOVÁNÍ ZPEVNĚNÝCH PLOCH ASFALTOVÝCH TL. DO 50MM</t>
  </si>
  <si>
    <t>Frézování OV v tloušťce 50 mm, zatřídění ZAS-T1, dle zkoušek PAU.
Materiál bude předán bez poplatku KSÚS Vysočiny k dalšímu využití (nutné doložit zatřídění ZAS). Odvoz a uložení na skládku KSÚSV (Dolní Rožínka - Rožná, max. 650 t ze stavby).</t>
  </si>
  <si>
    <t>1019.7229 = 1019,723 [A]</t>
  </si>
  <si>
    <t>113745</t>
  </si>
  <si>
    <t>FRÉZOVÁNÍ ZPEVNĚNÝCH PLOCH ASFALTOVÝCH TL. DO 80MM</t>
  </si>
  <si>
    <t>Sanace podkladních vrstev vozovky. Položka bude čerpána se souhlasem TDI a investora._x000d_
Frézování LV v tloušťce min. 70 mm, zatřídění ZAS-T1, dle zkoušek PAU.</t>
  </si>
  <si>
    <t>50 = 50,000 [A]</t>
  </si>
  <si>
    <t>113746</t>
  </si>
  <si>
    <t>FRÉZOVÁNÍ ZPEVNĚNÝCH PLOCH ASFALTOVÝCH TL. DO 100MM</t>
  </si>
  <si>
    <t>Sanace podkladních vrstev vozovky. Položka bude čerpána se souhlasem TDI a investora._x000d_
Frézování PV v tloušťce 50-90 mm, zatřídění ZAS-T1, dle zkoušek PAU.</t>
  </si>
  <si>
    <t>18110</t>
  </si>
  <si>
    <t>ÚPRAVA PLÁNĚ SE ZHUTNĚNÍM V HORNINĚ TŘ. I</t>
  </si>
  <si>
    <t>Položka zahrnuje:
- úpravu pláně včetně vyrovnání výškových rozdílů. Míru zhutnění určuje projekt.
Položka nezahrnuje:
- x</t>
  </si>
  <si>
    <t>56174G</t>
  </si>
  <si>
    <t xml:space="preserve">SMĚSI Z KAMENIVA STMELENÉ  HYDRAULICKÝMI SILNIČNÍMI POJIVY SH C 8/10 TL. DO 200MM</t>
  </si>
  <si>
    <t>Sanace podkladních vrstev vozovky. Položka bude čerpána se souhlasem TDI a investora._x000d_
SC 8/10 tl. 160 mm.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</si>
  <si>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</si>
  <si>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56334</t>
  </si>
  <si>
    <t>VOZOVKOVÉ VRSTVY ZE ŠTĚRKODRTI TL. DO 200MM</t>
  </si>
  <si>
    <t>Sanace podkladních vrstev vozovky. Položka bude čerpána se souhlasem TDI a investora._x000d_
ŠD A,B tl. min. 200 mm.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</si>
  <si>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</si>
  <si>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Pod ACO 1019.7229 = 1019,723 [A]</t>
  </si>
  <si>
    <t>Sanace podkladních vrstev vozovky. Položka bude čerpána se souhlasem TDI a investora._x000d_
PS-C (0,30-0,60) kg/m2, pod vrstvu ACL a ACP.</t>
  </si>
  <si>
    <t>Pod ACL 50 = 50,000 [A]</t>
  </si>
  <si>
    <t>574C46</t>
  </si>
  <si>
    <t>ASFALTOVÝ BETON PRO LOŽNÍ VRSTVY ACL 16+, 16S TL. 50MM</t>
  </si>
  <si>
    <t>Sanace podkladních vrstev vozovky. Položka bude čerpána se souhlasem TDI a investora._x000d_
asfaltový beton ACL 16+</t>
  </si>
  <si>
    <t>574E56</t>
  </si>
  <si>
    <t>ASFALTOVÝ BETON PRO PODKLADNÍ VRSTVY ACP 16+, 16S TL. 60MM</t>
  </si>
  <si>
    <t>Sanace podkladních vrstev vozovky. Položka bude čerpána se souhlasem TDI a investora._x000d_
ACP 16+</t>
  </si>
  <si>
    <t>Podélné čáry š. 0,125 + V13a 191.7318*0.125 = 23,966 [A]_x000d_
Podélné čáry š. 0,25 161.3862*0.25 = 40,347 [B]_x000d_
V13a 16.2562*0.5 = 8,128 [C]_x000d_
V5+V7+V9a 13.5558 = 13,556 [D]_x000d_
Mezisoučet = 85,997 [E]</t>
  </si>
  <si>
    <t>919111</t>
  </si>
  <si>
    <t>ŘEZÁNÍ ASFALTOVÉHO KRYTU VOZOVEK TL DO 50MM</t>
  </si>
  <si>
    <t>M</t>
  </si>
  <si>
    <t>Napojení stávající a nové vozovky 25.1538+13.3816 = 38,535 [A]</t>
  </si>
  <si>
    <t>Položka zahrnuje:
- řezání vozovkové vrstvy v předepsané tloušťce
- spotřeba vody
Položka nezahrnuje:
- x</t>
  </si>
  <si>
    <t>931325</t>
  </si>
  <si>
    <t>TĚSNĚNÍ DILATAČ SPAR ASF ZÁLIVKOU MODIFIK PRŮŘ DO 600MM2</t>
  </si>
  <si>
    <t>Položka zahrnuje:
- dodávku a osazení předepsaného materiálu
- očištění ploch spáry před úpravou
- očištění okolí spáry po úpravě
Položka nezahrnuje:
- těsnící profil</t>
  </si>
  <si>
    <t>AC</t>
  </si>
  <si>
    <t>ACO 2321.9352*0.05*2.2 = 255,413 [A]_x000d_
ACL 2321.9352*0.05*2.2 = 255,413 [B]_x000d_
Mezisoučet = 510,826 [D]_x000d_
Odpočet skládka KSÚS SO102 ACO 1019.7229*0.05*2.2 = 112,170 [C]_x000d_
Odpočet skládka KSÚS 650-C = 537,830 [E]_x000d_
Odpočet skládka KSÚS E-D = 27,004 [F]</t>
  </si>
  <si>
    <t>SC C.
Sanace podkladních vrstev vozovky. Položka bude čerpána se souhlasem TDI a investora.</t>
  </si>
  <si>
    <t>Zabezpečení provizorních vstupů, vjezdů._x000d_
Proběhne samostatné asfaltování SO 102 a SO 103 z důvodu zajištění dopravní obslužnosti ul. Budovatelů a Hornická._x000d_
Při realizaci SO 103 nutno vyřešit dopravní obslužnost komerčních objektů. Způsob řešení bude projednán s investorem.</t>
  </si>
  <si>
    <t>Frézování OV v tloušťce 50 mm, zatřídění ZAS-T1, dle zkoušek PAU.
Materiál bude předán bez poplatku KSÚS Vysočiny k dalšímu využití (nutné doložit zatřídění ZAS). Odvoz a uložení na skládku KSÚSV (Dolní Rožínka - Rožná, max. 650 t ze stavby). Ostatní materiál bude předán do za zařízení k odstranění odpadu na náklady zhotovitele.</t>
  </si>
  <si>
    <t>2321.9352 = 2321,935 [A]</t>
  </si>
  <si>
    <t>Frézování LV v tloušťce min. 70 mm, zatřídění ZAS-T1, dle zkoušek PAU.
Materiál bude předán bez poplatku KSÚS Vysočiny k dalšímu využití (nutné doložit zatřídění ZAS). Odvoz a uložení na skládku KSÚSV (Dolní Rožínka - Rožná, max. 650 t ze stavby). Ostatní materiál bude předán do za zařízení k odstranění odpadu na náklady zhotovitele.</t>
  </si>
  <si>
    <t>Sanace podkladních vrstev vozovky. Položka bude čerpána se souhlasem TDI a investora.
Frézování PV v tloušťce 50-90 mm, zatřídění ZAS-T1, dle zkoušek PAU.
Materiál bude předán KSÚS Vysočiny k dalšímu využití (nutné doložit zatřídění ZAS). Odvoz a uložení na skládku KSÚSV, Ostrov nad Oslavou.</t>
  </si>
  <si>
    <t>Sanace podkladních vrstev vozovky. Položka bude čerpána se souhlasem TDI a investora.
SC 8/10 tl. 160 mm.</t>
  </si>
  <si>
    <t>Sanace podkladních vrstev vozovky. Položka bude čerpána se souhlasem TDI a investora.
ŠD A,B tl. min. 200 mm.</t>
  </si>
  <si>
    <t>PS-C (0,30-0,60) kg/m2.</t>
  </si>
  <si>
    <t>Pod ACO 2321.9352 = 2321,935 [A]_x000d_
Pod ACL 2321.9352 = 2321,935 [B]_x000d_
Mezisoučet = 4643,870 [C]</t>
  </si>
  <si>
    <t>asfaltový beton ACL 16+</t>
  </si>
  <si>
    <t>Sanace podkladních vrstev vozovky. Položka bude čerpána se souhlasem TDI a investora.
ACP 16+</t>
  </si>
  <si>
    <t>8</t>
  </si>
  <si>
    <t>Potrubí</t>
  </si>
  <si>
    <t>899122</t>
  </si>
  <si>
    <t>MŘÍŽE LITINOVÉ SAMOSTATNÉ</t>
  </si>
  <si>
    <t>Oprava stáv. UV + otočení mříže do správné polohy. Dojde k prověření stáv. technického stavu dodavatelskou firmou. Způsob opravy bude předmětem RDS.</t>
  </si>
  <si>
    <t>3 = 3,000 [A]</t>
  </si>
  <si>
    <t>Položka zahrnuje:
- dodávku a osazení předepsané mříže včetně rámu
Položka nezahrnuje:
- x</t>
  </si>
  <si>
    <t>89922</t>
  </si>
  <si>
    <t>VÝŠKOVÁ ÚPRAVA MŘÍŽÍ</t>
  </si>
  <si>
    <t>Položka zahrnuje:
- všechny nutné práce a materiály pro zvýšení nebo snížení zařízení (včetně nutné úpravy stávajícího povrchu vozovky nebo chodníku)
Položka nezahrnuje:
- x</t>
  </si>
  <si>
    <t>Podélné čáry š. 0,125 + V13a 363.3561*0.125 = 45,420 [A]_x000d_
Podélné čáry š. 0,25 + 13a 550.0417*0.25 = 137,510 [B]_x000d_
V5 2.75*0.5 = 1,375 [C]_x000d_
V7+V9a 64.6062 = 64,606 [D]_x000d_
Mezisoučet = 248,911 [E]</t>
  </si>
  <si>
    <t>LV</t>
  </si>
  <si>
    <t>Napojení stávající a nové vozovky-LV 16.2120+18.15+38.5950 = 72,957 [A]</t>
  </si>
  <si>
    <t>OV</t>
  </si>
  <si>
    <t>Napojení stávající a nové vozovky 16.2120+18.15+38.5950 = 72,957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</si>
</sst>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7.109375" bestFit="1" customWidth="1"/>
    <col min="2" max="2" width="126" customWidth="1"/>
    <col min="3" max="3" width="18.88672" customWidth="1"/>
    <col min="4" max="4" width="18.88672" customWidth="1"/>
    <col min="5" max="5" width="18.88672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1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SUM(C10:C12)</f>
        <v>0</v>
      </c>
      <c r="D6" s="3"/>
      <c r="E6" s="3"/>
    </row>
    <row r="7">
      <c r="A7" s="3"/>
      <c r="B7" s="5" t="s">
        <v>5</v>
      </c>
      <c r="C7" s="6">
        <f>SUM(E10:E12)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'101B'!I3</f>
        <v>0</v>
      </c>
      <c r="D10" s="9">
        <f>SUMIFS('101B'!O:O,'101B'!A:A,"P")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'102'!I3</f>
        <v>0</v>
      </c>
      <c r="D11" s="9">
        <f>SUMIFS('102'!O:O,'102'!A:A,"P")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'103'!I3</f>
        <v>0</v>
      </c>
      <c r="D12" s="9">
        <f>SUMIFS('103'!O:O,'103'!A:A,"P")</f>
        <v>0</v>
      </c>
      <c r="E12" s="9">
        <f>C12+D12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 ht="27.6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11</v>
      </c>
      <c r="I3" s="23">
        <f>SUMIFS(I8:I74,A8:A74,"SD")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37</v>
      </c>
      <c r="F8" s="32"/>
      <c r="G8" s="32"/>
      <c r="H8" s="32"/>
      <c r="I8" s="33">
        <f>SUMIFS(I9:I60,A9:A60,"P")</f>
        <v>0</v>
      </c>
      <c r="J8" s="34"/>
    </row>
    <row r="9">
      <c r="A9" s="35" t="s">
        <v>38</v>
      </c>
      <c r="B9" s="35">
        <v>1</v>
      </c>
      <c r="C9" s="36" t="s">
        <v>39</v>
      </c>
      <c r="D9" s="35" t="s">
        <v>40</v>
      </c>
      <c r="E9" s="37" t="s">
        <v>41</v>
      </c>
      <c r="F9" s="38" t="s">
        <v>42</v>
      </c>
      <c r="G9" s="39">
        <v>1</v>
      </c>
      <c r="H9" s="40">
        <v>0</v>
      </c>
      <c r="I9" s="41">
        <f>ROUND(G9*H9,P4)</f>
        <v>0</v>
      </c>
      <c r="J9" s="38" t="s">
        <v>43</v>
      </c>
      <c r="O9" s="42">
        <f>I9*0.21</f>
        <v>0</v>
      </c>
      <c r="P9">
        <v>3</v>
      </c>
    </row>
    <row r="10" ht="43.2">
      <c r="A10" s="35" t="s">
        <v>44</v>
      </c>
      <c r="B10" s="43"/>
      <c r="C10" s="44"/>
      <c r="D10" s="44"/>
      <c r="E10" s="37" t="s">
        <v>45</v>
      </c>
      <c r="F10" s="44"/>
      <c r="G10" s="44"/>
      <c r="H10" s="44"/>
      <c r="I10" s="44"/>
      <c r="J10" s="45"/>
    </row>
    <row r="11">
      <c r="A11" s="35" t="s">
        <v>46</v>
      </c>
      <c r="B11" s="43"/>
      <c r="C11" s="44"/>
      <c r="D11" s="44"/>
      <c r="E11" s="46" t="s">
        <v>47</v>
      </c>
      <c r="F11" s="44"/>
      <c r="G11" s="44"/>
      <c r="H11" s="44"/>
      <c r="I11" s="44"/>
      <c r="J11" s="45"/>
    </row>
    <row r="12" ht="57.6">
      <c r="A12" s="35" t="s">
        <v>48</v>
      </c>
      <c r="B12" s="43"/>
      <c r="C12" s="44"/>
      <c r="D12" s="44"/>
      <c r="E12" s="37" t="s">
        <v>49</v>
      </c>
      <c r="F12" s="44"/>
      <c r="G12" s="44"/>
      <c r="H12" s="44"/>
      <c r="I12" s="44"/>
      <c r="J12" s="45"/>
    </row>
    <row r="13">
      <c r="A13" s="35" t="s">
        <v>38</v>
      </c>
      <c r="B13" s="35">
        <v>2</v>
      </c>
      <c r="C13" s="36" t="s">
        <v>50</v>
      </c>
      <c r="D13" s="35" t="s">
        <v>40</v>
      </c>
      <c r="E13" s="37" t="s">
        <v>51</v>
      </c>
      <c r="F13" s="38" t="s">
        <v>42</v>
      </c>
      <c r="G13" s="39">
        <v>1</v>
      </c>
      <c r="H13" s="40">
        <v>0</v>
      </c>
      <c r="I13" s="41">
        <f>ROUND(G13*H13,P4)</f>
        <v>0</v>
      </c>
      <c r="J13" s="38" t="s">
        <v>43</v>
      </c>
      <c r="O13" s="42">
        <f>I13*0.21</f>
        <v>0</v>
      </c>
      <c r="P13">
        <v>3</v>
      </c>
    </row>
    <row r="14">
      <c r="A14" s="35" t="s">
        <v>44</v>
      </c>
      <c r="B14" s="43"/>
      <c r="C14" s="44"/>
      <c r="D14" s="44"/>
      <c r="E14" s="37" t="s">
        <v>52</v>
      </c>
      <c r="F14" s="44"/>
      <c r="G14" s="44"/>
      <c r="H14" s="44"/>
      <c r="I14" s="44"/>
      <c r="J14" s="45"/>
    </row>
    <row r="15">
      <c r="A15" s="35" t="s">
        <v>46</v>
      </c>
      <c r="B15" s="43"/>
      <c r="C15" s="44"/>
      <c r="D15" s="44"/>
      <c r="E15" s="46" t="s">
        <v>47</v>
      </c>
      <c r="F15" s="44"/>
      <c r="G15" s="44"/>
      <c r="H15" s="44"/>
      <c r="I15" s="44"/>
      <c r="J15" s="45"/>
    </row>
    <row r="16" ht="72">
      <c r="A16" s="35" t="s">
        <v>48</v>
      </c>
      <c r="B16" s="43"/>
      <c r="C16" s="44"/>
      <c r="D16" s="44"/>
      <c r="E16" s="37" t="s">
        <v>53</v>
      </c>
      <c r="F16" s="44"/>
      <c r="G16" s="44"/>
      <c r="H16" s="44"/>
      <c r="I16" s="44"/>
      <c r="J16" s="45"/>
    </row>
    <row r="17">
      <c r="A17" s="35" t="s">
        <v>38</v>
      </c>
      <c r="B17" s="35">
        <v>3</v>
      </c>
      <c r="C17" s="36" t="s">
        <v>54</v>
      </c>
      <c r="D17" s="35" t="s">
        <v>40</v>
      </c>
      <c r="E17" s="37" t="s">
        <v>55</v>
      </c>
      <c r="F17" s="38" t="s">
        <v>42</v>
      </c>
      <c r="G17" s="39">
        <v>1</v>
      </c>
      <c r="H17" s="40">
        <v>0</v>
      </c>
      <c r="I17" s="41">
        <f>ROUND(G17*H17,P4)</f>
        <v>0</v>
      </c>
      <c r="J17" s="38" t="s">
        <v>43</v>
      </c>
      <c r="O17" s="42">
        <f>I17*0.21</f>
        <v>0</v>
      </c>
      <c r="P17">
        <v>3</v>
      </c>
    </row>
    <row r="18">
      <c r="A18" s="35" t="s">
        <v>44</v>
      </c>
      <c r="B18" s="43"/>
      <c r="C18" s="44"/>
      <c r="D18" s="44"/>
      <c r="E18" s="37" t="s">
        <v>56</v>
      </c>
      <c r="F18" s="44"/>
      <c r="G18" s="44"/>
      <c r="H18" s="44"/>
      <c r="I18" s="44"/>
      <c r="J18" s="45"/>
    </row>
    <row r="19">
      <c r="A19" s="35" t="s">
        <v>46</v>
      </c>
      <c r="B19" s="43"/>
      <c r="C19" s="44"/>
      <c r="D19" s="44"/>
      <c r="E19" s="46" t="s">
        <v>47</v>
      </c>
      <c r="F19" s="44"/>
      <c r="G19" s="44"/>
      <c r="H19" s="44"/>
      <c r="I19" s="44"/>
      <c r="J19" s="45"/>
    </row>
    <row r="20" ht="57.6">
      <c r="A20" s="35" t="s">
        <v>48</v>
      </c>
      <c r="B20" s="43"/>
      <c r="C20" s="44"/>
      <c r="D20" s="44"/>
      <c r="E20" s="37" t="s">
        <v>57</v>
      </c>
      <c r="F20" s="44"/>
      <c r="G20" s="44"/>
      <c r="H20" s="44"/>
      <c r="I20" s="44"/>
      <c r="J20" s="45"/>
    </row>
    <row r="21">
      <c r="A21" s="35" t="s">
        <v>38</v>
      </c>
      <c r="B21" s="35">
        <v>4</v>
      </c>
      <c r="C21" s="36" t="s">
        <v>58</v>
      </c>
      <c r="D21" s="35" t="s">
        <v>40</v>
      </c>
      <c r="E21" s="37" t="s">
        <v>59</v>
      </c>
      <c r="F21" s="38" t="s">
        <v>42</v>
      </c>
      <c r="G21" s="39">
        <v>1</v>
      </c>
      <c r="H21" s="40">
        <v>0</v>
      </c>
      <c r="I21" s="41">
        <f>ROUND(G21*H21,P4)</f>
        <v>0</v>
      </c>
      <c r="J21" s="38" t="s">
        <v>43</v>
      </c>
      <c r="O21" s="42">
        <f>I21*0.21</f>
        <v>0</v>
      </c>
      <c r="P21">
        <v>3</v>
      </c>
    </row>
    <row r="22">
      <c r="A22" s="35" t="s">
        <v>44</v>
      </c>
      <c r="B22" s="43"/>
      <c r="C22" s="44"/>
      <c r="D22" s="44"/>
      <c r="E22" s="37" t="s">
        <v>60</v>
      </c>
      <c r="F22" s="44"/>
      <c r="G22" s="44"/>
      <c r="H22" s="44"/>
      <c r="I22" s="44"/>
      <c r="J22" s="45"/>
    </row>
    <row r="23">
      <c r="A23" s="35" t="s">
        <v>46</v>
      </c>
      <c r="B23" s="43"/>
      <c r="C23" s="44"/>
      <c r="D23" s="44"/>
      <c r="E23" s="46" t="s">
        <v>47</v>
      </c>
      <c r="F23" s="44"/>
      <c r="G23" s="44"/>
      <c r="H23" s="44"/>
      <c r="I23" s="44"/>
      <c r="J23" s="45"/>
    </row>
    <row r="24" ht="57.6">
      <c r="A24" s="35" t="s">
        <v>48</v>
      </c>
      <c r="B24" s="43"/>
      <c r="C24" s="44"/>
      <c r="D24" s="44"/>
      <c r="E24" s="37" t="s">
        <v>61</v>
      </c>
      <c r="F24" s="44"/>
      <c r="G24" s="44"/>
      <c r="H24" s="44"/>
      <c r="I24" s="44"/>
      <c r="J24" s="45"/>
    </row>
    <row r="25">
      <c r="A25" s="35" t="s">
        <v>38</v>
      </c>
      <c r="B25" s="35">
        <v>5</v>
      </c>
      <c r="C25" s="36" t="s">
        <v>62</v>
      </c>
      <c r="D25" s="35" t="s">
        <v>40</v>
      </c>
      <c r="E25" s="37" t="s">
        <v>63</v>
      </c>
      <c r="F25" s="38" t="s">
        <v>42</v>
      </c>
      <c r="G25" s="39">
        <v>1</v>
      </c>
      <c r="H25" s="40">
        <v>0</v>
      </c>
      <c r="I25" s="41">
        <f>ROUND(G25*H25,P4)</f>
        <v>0</v>
      </c>
      <c r="J25" s="38" t="s">
        <v>43</v>
      </c>
      <c r="O25" s="42">
        <f>I25*0.21</f>
        <v>0</v>
      </c>
      <c r="P25">
        <v>3</v>
      </c>
    </row>
    <row r="26" ht="43.2">
      <c r="A26" s="35" t="s">
        <v>44</v>
      </c>
      <c r="B26" s="43"/>
      <c r="C26" s="44"/>
      <c r="D26" s="44"/>
      <c r="E26" s="37" t="s">
        <v>64</v>
      </c>
      <c r="F26" s="44"/>
      <c r="G26" s="44"/>
      <c r="H26" s="44"/>
      <c r="I26" s="44"/>
      <c r="J26" s="45"/>
    </row>
    <row r="27">
      <c r="A27" s="35" t="s">
        <v>46</v>
      </c>
      <c r="B27" s="43"/>
      <c r="C27" s="44"/>
      <c r="D27" s="44"/>
      <c r="E27" s="46" t="s">
        <v>47</v>
      </c>
      <c r="F27" s="44"/>
      <c r="G27" s="44"/>
      <c r="H27" s="44"/>
      <c r="I27" s="44"/>
      <c r="J27" s="45"/>
    </row>
    <row r="28" ht="187.2">
      <c r="A28" s="35" t="s">
        <v>48</v>
      </c>
      <c r="B28" s="43"/>
      <c r="C28" s="44"/>
      <c r="D28" s="44"/>
      <c r="E28" s="37" t="s">
        <v>65</v>
      </c>
      <c r="F28" s="44"/>
      <c r="G28" s="44"/>
      <c r="H28" s="44"/>
      <c r="I28" s="44"/>
      <c r="J28" s="45"/>
    </row>
    <row r="29">
      <c r="A29" s="35" t="s">
        <v>38</v>
      </c>
      <c r="B29" s="35">
        <v>6</v>
      </c>
      <c r="C29" s="36" t="s">
        <v>66</v>
      </c>
      <c r="D29" s="35" t="s">
        <v>40</v>
      </c>
      <c r="E29" s="37" t="s">
        <v>67</v>
      </c>
      <c r="F29" s="38" t="s">
        <v>68</v>
      </c>
      <c r="G29" s="39">
        <v>1</v>
      </c>
      <c r="H29" s="40">
        <v>0</v>
      </c>
      <c r="I29" s="41">
        <f>ROUND(G29*H29,P4)</f>
        <v>0</v>
      </c>
      <c r="J29" s="38" t="s">
        <v>43</v>
      </c>
      <c r="O29" s="42">
        <f>I29*0.21</f>
        <v>0</v>
      </c>
      <c r="P29">
        <v>3</v>
      </c>
    </row>
    <row r="30" ht="28.8">
      <c r="A30" s="35" t="s">
        <v>44</v>
      </c>
      <c r="B30" s="43"/>
      <c r="C30" s="44"/>
      <c r="D30" s="44"/>
      <c r="E30" s="37" t="s">
        <v>69</v>
      </c>
      <c r="F30" s="44"/>
      <c r="G30" s="44"/>
      <c r="H30" s="44"/>
      <c r="I30" s="44"/>
      <c r="J30" s="45"/>
    </row>
    <row r="31">
      <c r="A31" s="35" t="s">
        <v>46</v>
      </c>
      <c r="B31" s="43"/>
      <c r="C31" s="44"/>
      <c r="D31" s="44"/>
      <c r="E31" s="46" t="s">
        <v>47</v>
      </c>
      <c r="F31" s="44"/>
      <c r="G31" s="44"/>
      <c r="H31" s="44"/>
      <c r="I31" s="44"/>
      <c r="J31" s="45"/>
    </row>
    <row r="32" ht="100.8">
      <c r="A32" s="35" t="s">
        <v>48</v>
      </c>
      <c r="B32" s="43"/>
      <c r="C32" s="44"/>
      <c r="D32" s="44"/>
      <c r="E32" s="37" t="s">
        <v>70</v>
      </c>
      <c r="F32" s="44"/>
      <c r="G32" s="44"/>
      <c r="H32" s="44"/>
      <c r="I32" s="44"/>
      <c r="J32" s="45"/>
    </row>
    <row r="33">
      <c r="A33" s="35" t="s">
        <v>38</v>
      </c>
      <c r="B33" s="35">
        <v>7</v>
      </c>
      <c r="C33" s="36" t="s">
        <v>71</v>
      </c>
      <c r="D33" s="35" t="s">
        <v>40</v>
      </c>
      <c r="E33" s="37" t="s">
        <v>72</v>
      </c>
      <c r="F33" s="38" t="s">
        <v>42</v>
      </c>
      <c r="G33" s="39">
        <v>1</v>
      </c>
      <c r="H33" s="40">
        <v>0</v>
      </c>
      <c r="I33" s="41">
        <f>ROUND(G33*H33,P4)</f>
        <v>0</v>
      </c>
      <c r="J33" s="38" t="s">
        <v>43</v>
      </c>
      <c r="O33" s="42">
        <f>I33*0.21</f>
        <v>0</v>
      </c>
      <c r="P33">
        <v>3</v>
      </c>
    </row>
    <row r="34" ht="57.6">
      <c r="A34" s="35" t="s">
        <v>44</v>
      </c>
      <c r="B34" s="43"/>
      <c r="C34" s="44"/>
      <c r="D34" s="44"/>
      <c r="E34" s="37" t="s">
        <v>73</v>
      </c>
      <c r="F34" s="44"/>
      <c r="G34" s="44"/>
      <c r="H34" s="44"/>
      <c r="I34" s="44"/>
      <c r="J34" s="45"/>
    </row>
    <row r="35">
      <c r="A35" s="35" t="s">
        <v>46</v>
      </c>
      <c r="B35" s="43"/>
      <c r="C35" s="44"/>
      <c r="D35" s="44"/>
      <c r="E35" s="46" t="s">
        <v>47</v>
      </c>
      <c r="F35" s="44"/>
      <c r="G35" s="44"/>
      <c r="H35" s="44"/>
      <c r="I35" s="44"/>
      <c r="J35" s="45"/>
    </row>
    <row r="36" ht="57.6">
      <c r="A36" s="35" t="s">
        <v>48</v>
      </c>
      <c r="B36" s="43"/>
      <c r="C36" s="44"/>
      <c r="D36" s="44"/>
      <c r="E36" s="37" t="s">
        <v>74</v>
      </c>
      <c r="F36" s="44"/>
      <c r="G36" s="44"/>
      <c r="H36" s="44"/>
      <c r="I36" s="44"/>
      <c r="J36" s="45"/>
    </row>
    <row r="37">
      <c r="A37" s="35" t="s">
        <v>38</v>
      </c>
      <c r="B37" s="35">
        <v>8</v>
      </c>
      <c r="C37" s="36" t="s">
        <v>75</v>
      </c>
      <c r="D37" s="35" t="s">
        <v>40</v>
      </c>
      <c r="E37" s="37" t="s">
        <v>76</v>
      </c>
      <c r="F37" s="38" t="s">
        <v>42</v>
      </c>
      <c r="G37" s="39">
        <v>1</v>
      </c>
      <c r="H37" s="40">
        <v>0</v>
      </c>
      <c r="I37" s="41">
        <f>ROUND(G37*H37,P4)</f>
        <v>0</v>
      </c>
      <c r="J37" s="38" t="s">
        <v>43</v>
      </c>
      <c r="O37" s="42">
        <f>I37*0.21</f>
        <v>0</v>
      </c>
      <c r="P37">
        <v>3</v>
      </c>
    </row>
    <row r="38">
      <c r="A38" s="35" t="s">
        <v>44</v>
      </c>
      <c r="B38" s="43"/>
      <c r="C38" s="44"/>
      <c r="D38" s="44"/>
      <c r="E38" s="47" t="s">
        <v>40</v>
      </c>
      <c r="F38" s="44"/>
      <c r="G38" s="44"/>
      <c r="H38" s="44"/>
      <c r="I38" s="44"/>
      <c r="J38" s="45"/>
    </row>
    <row r="39">
      <c r="A39" s="35" t="s">
        <v>46</v>
      </c>
      <c r="B39" s="43"/>
      <c r="C39" s="44"/>
      <c r="D39" s="44"/>
      <c r="E39" s="46" t="s">
        <v>47</v>
      </c>
      <c r="F39" s="44"/>
      <c r="G39" s="44"/>
      <c r="H39" s="44"/>
      <c r="I39" s="44"/>
      <c r="J39" s="45"/>
    </row>
    <row r="40" ht="129.6">
      <c r="A40" s="35" t="s">
        <v>48</v>
      </c>
      <c r="B40" s="43"/>
      <c r="C40" s="44"/>
      <c r="D40" s="44"/>
      <c r="E40" s="37" t="s">
        <v>77</v>
      </c>
      <c r="F40" s="44"/>
      <c r="G40" s="44"/>
      <c r="H40" s="44"/>
      <c r="I40" s="44"/>
      <c r="J40" s="45"/>
    </row>
    <row r="41">
      <c r="A41" s="35" t="s">
        <v>38</v>
      </c>
      <c r="B41" s="35">
        <v>9</v>
      </c>
      <c r="C41" s="36" t="s">
        <v>78</v>
      </c>
      <c r="D41" s="35" t="s">
        <v>40</v>
      </c>
      <c r="E41" s="37" t="s">
        <v>79</v>
      </c>
      <c r="F41" s="38" t="s">
        <v>42</v>
      </c>
      <c r="G41" s="39">
        <v>1</v>
      </c>
      <c r="H41" s="40">
        <v>0</v>
      </c>
      <c r="I41" s="41">
        <f>ROUND(G41*H41,P4)</f>
        <v>0</v>
      </c>
      <c r="J41" s="38" t="s">
        <v>43</v>
      </c>
      <c r="O41" s="42">
        <f>I41*0.21</f>
        <v>0</v>
      </c>
      <c r="P41">
        <v>3</v>
      </c>
    </row>
    <row r="42">
      <c r="A42" s="35" t="s">
        <v>44</v>
      </c>
      <c r="B42" s="43"/>
      <c r="C42" s="44"/>
      <c r="D42" s="44"/>
      <c r="E42" s="37" t="s">
        <v>80</v>
      </c>
      <c r="F42" s="44"/>
      <c r="G42" s="44"/>
      <c r="H42" s="44"/>
      <c r="I42" s="44"/>
      <c r="J42" s="45"/>
    </row>
    <row r="43">
      <c r="A43" s="35" t="s">
        <v>46</v>
      </c>
      <c r="B43" s="43"/>
      <c r="C43" s="44"/>
      <c r="D43" s="44"/>
      <c r="E43" s="46" t="s">
        <v>47</v>
      </c>
      <c r="F43" s="44"/>
      <c r="G43" s="44"/>
      <c r="H43" s="44"/>
      <c r="I43" s="44"/>
      <c r="J43" s="45"/>
    </row>
    <row r="44" ht="100.8">
      <c r="A44" s="35" t="s">
        <v>48</v>
      </c>
      <c r="B44" s="43"/>
      <c r="C44" s="44"/>
      <c r="D44" s="44"/>
      <c r="E44" s="37" t="s">
        <v>81</v>
      </c>
      <c r="F44" s="44"/>
      <c r="G44" s="44"/>
      <c r="H44" s="44"/>
      <c r="I44" s="44"/>
      <c r="J44" s="45"/>
    </row>
    <row r="45">
      <c r="A45" s="35" t="s">
        <v>38</v>
      </c>
      <c r="B45" s="35">
        <v>10</v>
      </c>
      <c r="C45" s="36" t="s">
        <v>82</v>
      </c>
      <c r="D45" s="35" t="s">
        <v>40</v>
      </c>
      <c r="E45" s="37" t="s">
        <v>83</v>
      </c>
      <c r="F45" s="38" t="s">
        <v>42</v>
      </c>
      <c r="G45" s="39">
        <v>1</v>
      </c>
      <c r="H45" s="40">
        <v>0</v>
      </c>
      <c r="I45" s="41">
        <f>ROUND(G45*H45,P4)</f>
        <v>0</v>
      </c>
      <c r="J45" s="38" t="s">
        <v>43</v>
      </c>
      <c r="O45" s="42">
        <f>I45*0.21</f>
        <v>0</v>
      </c>
      <c r="P45">
        <v>3</v>
      </c>
    </row>
    <row r="46" ht="100.8">
      <c r="A46" s="35" t="s">
        <v>44</v>
      </c>
      <c r="B46" s="43"/>
      <c r="C46" s="44"/>
      <c r="D46" s="44"/>
      <c r="E46" s="37" t="s">
        <v>84</v>
      </c>
      <c r="F46" s="44"/>
      <c r="G46" s="44"/>
      <c r="H46" s="44"/>
      <c r="I46" s="44"/>
      <c r="J46" s="45"/>
    </row>
    <row r="47">
      <c r="A47" s="35" t="s">
        <v>46</v>
      </c>
      <c r="B47" s="43"/>
      <c r="C47" s="44"/>
      <c r="D47" s="44"/>
      <c r="E47" s="46" t="s">
        <v>47</v>
      </c>
      <c r="F47" s="44"/>
      <c r="G47" s="44"/>
      <c r="H47" s="44"/>
      <c r="I47" s="44"/>
      <c r="J47" s="45"/>
    </row>
    <row r="48" ht="57.6">
      <c r="A48" s="35" t="s">
        <v>48</v>
      </c>
      <c r="B48" s="43"/>
      <c r="C48" s="44"/>
      <c r="D48" s="44"/>
      <c r="E48" s="37" t="s">
        <v>74</v>
      </c>
      <c r="F48" s="44"/>
      <c r="G48" s="44"/>
      <c r="H48" s="44"/>
      <c r="I48" s="44"/>
      <c r="J48" s="45"/>
    </row>
    <row r="49">
      <c r="A49" s="35" t="s">
        <v>38</v>
      </c>
      <c r="B49" s="35">
        <v>11</v>
      </c>
      <c r="C49" s="36" t="s">
        <v>85</v>
      </c>
      <c r="D49" s="35" t="s">
        <v>40</v>
      </c>
      <c r="E49" s="37" t="s">
        <v>86</v>
      </c>
      <c r="F49" s="38" t="s">
        <v>42</v>
      </c>
      <c r="G49" s="39">
        <v>1</v>
      </c>
      <c r="H49" s="40">
        <v>0</v>
      </c>
      <c r="I49" s="41">
        <f>ROUND(G49*H49,P4)</f>
        <v>0</v>
      </c>
      <c r="J49" s="38" t="s">
        <v>43</v>
      </c>
      <c r="O49" s="42">
        <f>I49*0.21</f>
        <v>0</v>
      </c>
      <c r="P49">
        <v>3</v>
      </c>
    </row>
    <row r="50" ht="28.8">
      <c r="A50" s="35" t="s">
        <v>44</v>
      </c>
      <c r="B50" s="43"/>
      <c r="C50" s="44"/>
      <c r="D50" s="44"/>
      <c r="E50" s="37" t="s">
        <v>87</v>
      </c>
      <c r="F50" s="44"/>
      <c r="G50" s="44"/>
      <c r="H50" s="44"/>
      <c r="I50" s="44"/>
      <c r="J50" s="45"/>
    </row>
    <row r="51">
      <c r="A51" s="35" t="s">
        <v>46</v>
      </c>
      <c r="B51" s="43"/>
      <c r="C51" s="44"/>
      <c r="D51" s="44"/>
      <c r="E51" s="46" t="s">
        <v>47</v>
      </c>
      <c r="F51" s="44"/>
      <c r="G51" s="44"/>
      <c r="H51" s="44"/>
      <c r="I51" s="44"/>
      <c r="J51" s="45"/>
    </row>
    <row r="52" ht="57.6">
      <c r="A52" s="35" t="s">
        <v>48</v>
      </c>
      <c r="B52" s="43"/>
      <c r="C52" s="44"/>
      <c r="D52" s="44"/>
      <c r="E52" s="37" t="s">
        <v>74</v>
      </c>
      <c r="F52" s="44"/>
      <c r="G52" s="44"/>
      <c r="H52" s="44"/>
      <c r="I52" s="44"/>
      <c r="J52" s="45"/>
    </row>
    <row r="53">
      <c r="A53" s="35" t="s">
        <v>38</v>
      </c>
      <c r="B53" s="35">
        <v>12</v>
      </c>
      <c r="C53" s="36" t="s">
        <v>88</v>
      </c>
      <c r="D53" s="35" t="s">
        <v>40</v>
      </c>
      <c r="E53" s="37" t="s">
        <v>89</v>
      </c>
      <c r="F53" s="38" t="s">
        <v>42</v>
      </c>
      <c r="G53" s="39">
        <v>1</v>
      </c>
      <c r="H53" s="40">
        <v>0</v>
      </c>
      <c r="I53" s="41">
        <f>ROUND(G53*H53,P4)</f>
        <v>0</v>
      </c>
      <c r="J53" s="38" t="s">
        <v>43</v>
      </c>
      <c r="O53" s="42">
        <f>I53*0.21</f>
        <v>0</v>
      </c>
      <c r="P53">
        <v>3</v>
      </c>
    </row>
    <row r="54">
      <c r="A54" s="35" t="s">
        <v>44</v>
      </c>
      <c r="B54" s="43"/>
      <c r="C54" s="44"/>
      <c r="D54" s="44"/>
      <c r="E54" s="37" t="s">
        <v>90</v>
      </c>
      <c r="F54" s="44"/>
      <c r="G54" s="44"/>
      <c r="H54" s="44"/>
      <c r="I54" s="44"/>
      <c r="J54" s="45"/>
    </row>
    <row r="55">
      <c r="A55" s="35" t="s">
        <v>46</v>
      </c>
      <c r="B55" s="43"/>
      <c r="C55" s="44"/>
      <c r="D55" s="44"/>
      <c r="E55" s="46" t="s">
        <v>47</v>
      </c>
      <c r="F55" s="44"/>
      <c r="G55" s="44"/>
      <c r="H55" s="44"/>
      <c r="I55" s="44"/>
      <c r="J55" s="45"/>
    </row>
    <row r="56" ht="129.6">
      <c r="A56" s="35" t="s">
        <v>48</v>
      </c>
      <c r="B56" s="43"/>
      <c r="C56" s="44"/>
      <c r="D56" s="44"/>
      <c r="E56" s="37" t="s">
        <v>91</v>
      </c>
      <c r="F56" s="44"/>
      <c r="G56" s="44"/>
      <c r="H56" s="44"/>
      <c r="I56" s="44"/>
      <c r="J56" s="45"/>
    </row>
    <row r="57">
      <c r="A57" s="35" t="s">
        <v>38</v>
      </c>
      <c r="B57" s="35">
        <v>13</v>
      </c>
      <c r="C57" s="36" t="s">
        <v>92</v>
      </c>
      <c r="D57" s="35" t="s">
        <v>40</v>
      </c>
      <c r="E57" s="37" t="s">
        <v>93</v>
      </c>
      <c r="F57" s="38" t="s">
        <v>42</v>
      </c>
      <c r="G57" s="39">
        <v>1</v>
      </c>
      <c r="H57" s="40">
        <v>0</v>
      </c>
      <c r="I57" s="41">
        <f>ROUND(G57*H57,P4)</f>
        <v>0</v>
      </c>
      <c r="J57" s="38" t="s">
        <v>43</v>
      </c>
      <c r="O57" s="42">
        <f>I57*0.21</f>
        <v>0</v>
      </c>
      <c r="P57">
        <v>3</v>
      </c>
    </row>
    <row r="58" ht="187.2">
      <c r="A58" s="35" t="s">
        <v>44</v>
      </c>
      <c r="B58" s="43"/>
      <c r="C58" s="44"/>
      <c r="D58" s="44"/>
      <c r="E58" s="37" t="s">
        <v>94</v>
      </c>
      <c r="F58" s="44"/>
      <c r="G58" s="44"/>
      <c r="H58" s="44"/>
      <c r="I58" s="44"/>
      <c r="J58" s="45"/>
    </row>
    <row r="59">
      <c r="A59" s="35" t="s">
        <v>46</v>
      </c>
      <c r="B59" s="43"/>
      <c r="C59" s="44"/>
      <c r="D59" s="44"/>
      <c r="E59" s="46" t="s">
        <v>47</v>
      </c>
      <c r="F59" s="44"/>
      <c r="G59" s="44"/>
      <c r="H59" s="44"/>
      <c r="I59" s="44"/>
      <c r="J59" s="45"/>
    </row>
    <row r="60" ht="72">
      <c r="A60" s="35" t="s">
        <v>48</v>
      </c>
      <c r="B60" s="43"/>
      <c r="C60" s="44"/>
      <c r="D60" s="44"/>
      <c r="E60" s="37" t="s">
        <v>95</v>
      </c>
      <c r="F60" s="44"/>
      <c r="G60" s="44"/>
      <c r="H60" s="44"/>
      <c r="I60" s="44"/>
      <c r="J60" s="45"/>
    </row>
    <row r="61">
      <c r="A61" s="29" t="s">
        <v>35</v>
      </c>
      <c r="B61" s="30"/>
      <c r="C61" s="31" t="s">
        <v>96</v>
      </c>
      <c r="D61" s="32"/>
      <c r="E61" s="29" t="s">
        <v>97</v>
      </c>
      <c r="F61" s="32"/>
      <c r="G61" s="32"/>
      <c r="H61" s="32"/>
      <c r="I61" s="33">
        <f>SUMIFS(I62:I69,A62:A69,"P")</f>
        <v>0</v>
      </c>
      <c r="J61" s="34"/>
    </row>
    <row r="62">
      <c r="A62" s="35" t="s">
        <v>38</v>
      </c>
      <c r="B62" s="35">
        <v>14</v>
      </c>
      <c r="C62" s="36" t="s">
        <v>98</v>
      </c>
      <c r="D62" s="35" t="s">
        <v>40</v>
      </c>
      <c r="E62" s="37" t="s">
        <v>99</v>
      </c>
      <c r="F62" s="38" t="s">
        <v>100</v>
      </c>
      <c r="G62" s="39">
        <v>2057.8380000000002</v>
      </c>
      <c r="H62" s="40">
        <v>0</v>
      </c>
      <c r="I62" s="41">
        <f>ROUND(G62*H62,P4)</f>
        <v>0</v>
      </c>
      <c r="J62" s="38" t="s">
        <v>43</v>
      </c>
      <c r="O62" s="42">
        <f>I62*0.21</f>
        <v>0</v>
      </c>
      <c r="P62">
        <v>3</v>
      </c>
    </row>
    <row r="63">
      <c r="A63" s="35" t="s">
        <v>44</v>
      </c>
      <c r="B63" s="43"/>
      <c r="C63" s="44"/>
      <c r="D63" s="44"/>
      <c r="E63" s="37" t="s">
        <v>101</v>
      </c>
      <c r="F63" s="44"/>
      <c r="G63" s="44"/>
      <c r="H63" s="44"/>
      <c r="I63" s="44"/>
      <c r="J63" s="45"/>
    </row>
    <row r="64">
      <c r="A64" s="35" t="s">
        <v>46</v>
      </c>
      <c r="B64" s="43"/>
      <c r="C64" s="44"/>
      <c r="D64" s="44"/>
      <c r="E64" s="46" t="s">
        <v>102</v>
      </c>
      <c r="F64" s="44"/>
      <c r="G64" s="44"/>
      <c r="H64" s="44"/>
      <c r="I64" s="44"/>
      <c r="J64" s="45"/>
    </row>
    <row r="65" ht="115.2">
      <c r="A65" s="35" t="s">
        <v>48</v>
      </c>
      <c r="B65" s="43"/>
      <c r="C65" s="44"/>
      <c r="D65" s="44"/>
      <c r="E65" s="37" t="s">
        <v>103</v>
      </c>
      <c r="F65" s="44"/>
      <c r="G65" s="44"/>
      <c r="H65" s="44"/>
      <c r="I65" s="44"/>
      <c r="J65" s="45"/>
    </row>
    <row r="66">
      <c r="A66" s="35" t="s">
        <v>38</v>
      </c>
      <c r="B66" s="35">
        <v>15</v>
      </c>
      <c r="C66" s="36" t="s">
        <v>104</v>
      </c>
      <c r="D66" s="35" t="s">
        <v>40</v>
      </c>
      <c r="E66" s="37" t="s">
        <v>105</v>
      </c>
      <c r="F66" s="38" t="s">
        <v>100</v>
      </c>
      <c r="G66" s="39">
        <v>2057.8380000000002</v>
      </c>
      <c r="H66" s="40">
        <v>0</v>
      </c>
      <c r="I66" s="41">
        <f>ROUND(G66*H66,P4)</f>
        <v>0</v>
      </c>
      <c r="J66" s="38" t="s">
        <v>43</v>
      </c>
      <c r="O66" s="42">
        <f>I66*0.21</f>
        <v>0</v>
      </c>
      <c r="P66">
        <v>3</v>
      </c>
    </row>
    <row r="67">
      <c r="A67" s="35" t="s">
        <v>44</v>
      </c>
      <c r="B67" s="43"/>
      <c r="C67" s="44"/>
      <c r="D67" s="44"/>
      <c r="E67" s="37" t="s">
        <v>106</v>
      </c>
      <c r="F67" s="44"/>
      <c r="G67" s="44"/>
      <c r="H67" s="44"/>
      <c r="I67" s="44"/>
      <c r="J67" s="45"/>
    </row>
    <row r="68">
      <c r="A68" s="35" t="s">
        <v>46</v>
      </c>
      <c r="B68" s="43"/>
      <c r="C68" s="44"/>
      <c r="D68" s="44"/>
      <c r="E68" s="46" t="s">
        <v>107</v>
      </c>
      <c r="F68" s="44"/>
      <c r="G68" s="44"/>
      <c r="H68" s="44"/>
      <c r="I68" s="44"/>
      <c r="J68" s="45"/>
    </row>
    <row r="69" ht="187.2">
      <c r="A69" s="35" t="s">
        <v>48</v>
      </c>
      <c r="B69" s="43"/>
      <c r="C69" s="44"/>
      <c r="D69" s="44"/>
      <c r="E69" s="37" t="s">
        <v>108</v>
      </c>
      <c r="F69" s="44"/>
      <c r="G69" s="44"/>
      <c r="H69" s="44"/>
      <c r="I69" s="44"/>
      <c r="J69" s="45"/>
    </row>
    <row r="70">
      <c r="A70" s="29" t="s">
        <v>35</v>
      </c>
      <c r="B70" s="30"/>
      <c r="C70" s="31" t="s">
        <v>109</v>
      </c>
      <c r="D70" s="32"/>
      <c r="E70" s="29" t="s">
        <v>110</v>
      </c>
      <c r="F70" s="32"/>
      <c r="G70" s="32"/>
      <c r="H70" s="32"/>
      <c r="I70" s="33">
        <f>SUMIFS(I71:I74,A71:A74,"P")</f>
        <v>0</v>
      </c>
      <c r="J70" s="34"/>
    </row>
    <row r="71" ht="28.8">
      <c r="A71" s="35" t="s">
        <v>38</v>
      </c>
      <c r="B71" s="35">
        <v>16</v>
      </c>
      <c r="C71" s="36" t="s">
        <v>111</v>
      </c>
      <c r="D71" s="35" t="s">
        <v>40</v>
      </c>
      <c r="E71" s="37" t="s">
        <v>112</v>
      </c>
      <c r="F71" s="38" t="s">
        <v>100</v>
      </c>
      <c r="G71" s="39">
        <v>272.58600000000001</v>
      </c>
      <c r="H71" s="40">
        <v>0</v>
      </c>
      <c r="I71" s="41">
        <f>ROUND(G71*H71,P4)</f>
        <v>0</v>
      </c>
      <c r="J71" s="38" t="s">
        <v>43</v>
      </c>
      <c r="O71" s="42">
        <f>I71*0.21</f>
        <v>0</v>
      </c>
      <c r="P71">
        <v>3</v>
      </c>
    </row>
    <row r="72">
      <c r="A72" s="35" t="s">
        <v>44</v>
      </c>
      <c r="B72" s="43"/>
      <c r="C72" s="44"/>
      <c r="D72" s="44"/>
      <c r="E72" s="47" t="s">
        <v>40</v>
      </c>
      <c r="F72" s="44"/>
      <c r="G72" s="44"/>
      <c r="H72" s="44"/>
      <c r="I72" s="44"/>
      <c r="J72" s="45"/>
    </row>
    <row r="73" ht="72">
      <c r="A73" s="35" t="s">
        <v>46</v>
      </c>
      <c r="B73" s="43"/>
      <c r="C73" s="44"/>
      <c r="D73" s="44"/>
      <c r="E73" s="46" t="s">
        <v>113</v>
      </c>
      <c r="F73" s="44"/>
      <c r="G73" s="44"/>
      <c r="H73" s="44"/>
      <c r="I73" s="44"/>
      <c r="J73" s="45"/>
    </row>
    <row r="74" ht="100.8">
      <c r="A74" s="35" t="s">
        <v>48</v>
      </c>
      <c r="B74" s="48"/>
      <c r="C74" s="49"/>
      <c r="D74" s="49"/>
      <c r="E74" s="37" t="s">
        <v>114</v>
      </c>
      <c r="F74" s="49"/>
      <c r="G74" s="49"/>
      <c r="H74" s="49"/>
      <c r="I74" s="49"/>
      <c r="J74" s="50"/>
    </row>
  </sheetData>
  <sheetProtection sheet="1" objects="1" scenarios="1" spinCount="100000" saltValue="uVMnzm3bnm79QaAIVX1xEy0Sd9Byiib5XUhgk6pvpuniiiEr7mt1RUn0Al7MflKKyDlllTHKfY/4aTMsi9HBmQ==" hashValue="fkWHY6rEpjoZ5Mcpwf/zDXNwNEWXnsYDz7M3xwcaqgCCKAXbWI9kWvrpqfiDCGEcf9GQrMOTntvZZtVazQBmsg==" algorithmName="SHA-512" password="D95F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 ht="27.6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13</v>
      </c>
      <c r="I3" s="23">
        <f>SUMIFS(I8:I135,A8:A135,"SD")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37</v>
      </c>
      <c r="F8" s="32"/>
      <c r="G8" s="32"/>
      <c r="H8" s="32"/>
      <c r="I8" s="33">
        <f>SUMIFS(I9:I68,A9:A68,"P")</f>
        <v>0</v>
      </c>
      <c r="J8" s="34"/>
    </row>
    <row r="9">
      <c r="A9" s="35" t="s">
        <v>38</v>
      </c>
      <c r="B9" s="35">
        <v>1</v>
      </c>
      <c r="C9" s="36" t="s">
        <v>115</v>
      </c>
      <c r="D9" s="35" t="s">
        <v>116</v>
      </c>
      <c r="E9" s="37" t="s">
        <v>117</v>
      </c>
      <c r="F9" s="38" t="s">
        <v>118</v>
      </c>
      <c r="G9" s="39">
        <v>20.899999999999999</v>
      </c>
      <c r="H9" s="40">
        <v>0</v>
      </c>
      <c r="I9" s="41">
        <f>ROUND(G9*H9,P4)</f>
        <v>0</v>
      </c>
      <c r="J9" s="38" t="s">
        <v>43</v>
      </c>
      <c r="O9" s="42">
        <f>I9*0.21</f>
        <v>0</v>
      </c>
      <c r="P9">
        <v>3</v>
      </c>
    </row>
    <row r="10" ht="28.8">
      <c r="A10" s="35" t="s">
        <v>44</v>
      </c>
      <c r="B10" s="43"/>
      <c r="C10" s="44"/>
      <c r="D10" s="44"/>
      <c r="E10" s="37" t="s">
        <v>119</v>
      </c>
      <c r="F10" s="44"/>
      <c r="G10" s="44"/>
      <c r="H10" s="44"/>
      <c r="I10" s="44"/>
      <c r="J10" s="45"/>
    </row>
    <row r="11" ht="57.6">
      <c r="A11" s="35" t="s">
        <v>46</v>
      </c>
      <c r="B11" s="43"/>
      <c r="C11" s="44"/>
      <c r="D11" s="44"/>
      <c r="E11" s="46" t="s">
        <v>120</v>
      </c>
      <c r="F11" s="44"/>
      <c r="G11" s="44"/>
      <c r="H11" s="44"/>
      <c r="I11" s="44"/>
      <c r="J11" s="45"/>
    </row>
    <row r="12" ht="72">
      <c r="A12" s="35" t="s">
        <v>48</v>
      </c>
      <c r="B12" s="43"/>
      <c r="C12" s="44"/>
      <c r="D12" s="44"/>
      <c r="E12" s="37" t="s">
        <v>121</v>
      </c>
      <c r="F12" s="44"/>
      <c r="G12" s="44"/>
      <c r="H12" s="44"/>
      <c r="I12" s="44"/>
      <c r="J12" s="45"/>
    </row>
    <row r="13">
      <c r="A13" s="35" t="s">
        <v>38</v>
      </c>
      <c r="B13" s="35">
        <v>2</v>
      </c>
      <c r="C13" s="36" t="s">
        <v>115</v>
      </c>
      <c r="D13" s="35" t="s">
        <v>122</v>
      </c>
      <c r="E13" s="37" t="s">
        <v>117</v>
      </c>
      <c r="F13" s="38" t="s">
        <v>118</v>
      </c>
      <c r="G13" s="39">
        <v>20.5</v>
      </c>
      <c r="H13" s="40">
        <v>0</v>
      </c>
      <c r="I13" s="41">
        <f>ROUND(G13*H13,P4)</f>
        <v>0</v>
      </c>
      <c r="J13" s="35"/>
      <c r="O13" s="42">
        <f>I13*0.21</f>
        <v>0</v>
      </c>
      <c r="P13">
        <v>3</v>
      </c>
    </row>
    <row r="14" ht="43.2">
      <c r="A14" s="35" t="s">
        <v>44</v>
      </c>
      <c r="B14" s="43"/>
      <c r="C14" s="44"/>
      <c r="D14" s="44"/>
      <c r="E14" s="37" t="s">
        <v>123</v>
      </c>
      <c r="F14" s="44"/>
      <c r="G14" s="44"/>
      <c r="H14" s="44"/>
      <c r="I14" s="44"/>
      <c r="J14" s="45"/>
    </row>
    <row r="15">
      <c r="A15" s="35" t="s">
        <v>46</v>
      </c>
      <c r="B15" s="43"/>
      <c r="C15" s="44"/>
      <c r="D15" s="44"/>
      <c r="E15" s="46" t="s">
        <v>124</v>
      </c>
      <c r="F15" s="44"/>
      <c r="G15" s="44"/>
      <c r="H15" s="44"/>
      <c r="I15" s="44"/>
      <c r="J15" s="45"/>
    </row>
    <row r="16" ht="72">
      <c r="A16" s="35" t="s">
        <v>48</v>
      </c>
      <c r="B16" s="43"/>
      <c r="C16" s="44"/>
      <c r="D16" s="44"/>
      <c r="E16" s="37" t="s">
        <v>121</v>
      </c>
      <c r="F16" s="44"/>
      <c r="G16" s="44"/>
      <c r="H16" s="44"/>
      <c r="I16" s="44"/>
      <c r="J16" s="45"/>
    </row>
    <row r="17">
      <c r="A17" s="35" t="s">
        <v>38</v>
      </c>
      <c r="B17" s="35">
        <v>3</v>
      </c>
      <c r="C17" s="36" t="s">
        <v>115</v>
      </c>
      <c r="D17" s="35" t="s">
        <v>125</v>
      </c>
      <c r="E17" s="37" t="s">
        <v>117</v>
      </c>
      <c r="F17" s="38" t="s">
        <v>118</v>
      </c>
      <c r="G17" s="39">
        <v>16.399999999999999</v>
      </c>
      <c r="H17" s="40">
        <v>0</v>
      </c>
      <c r="I17" s="41">
        <f>ROUND(G17*H17,P4)</f>
        <v>0</v>
      </c>
      <c r="J17" s="35"/>
      <c r="O17" s="42">
        <f>I17*0.21</f>
        <v>0</v>
      </c>
      <c r="P17">
        <v>3</v>
      </c>
    </row>
    <row r="18" ht="43.2">
      <c r="A18" s="35" t="s">
        <v>44</v>
      </c>
      <c r="B18" s="43"/>
      <c r="C18" s="44"/>
      <c r="D18" s="44"/>
      <c r="E18" s="37" t="s">
        <v>126</v>
      </c>
      <c r="F18" s="44"/>
      <c r="G18" s="44"/>
      <c r="H18" s="44"/>
      <c r="I18" s="44"/>
      <c r="J18" s="45"/>
    </row>
    <row r="19">
      <c r="A19" s="35" t="s">
        <v>46</v>
      </c>
      <c r="B19" s="43"/>
      <c r="C19" s="44"/>
      <c r="D19" s="44"/>
      <c r="E19" s="46" t="s">
        <v>127</v>
      </c>
      <c r="F19" s="44"/>
      <c r="G19" s="44"/>
      <c r="H19" s="44"/>
      <c r="I19" s="44"/>
      <c r="J19" s="45"/>
    </row>
    <row r="20" ht="72">
      <c r="A20" s="35" t="s">
        <v>48</v>
      </c>
      <c r="B20" s="43"/>
      <c r="C20" s="44"/>
      <c r="D20" s="44"/>
      <c r="E20" s="37" t="s">
        <v>121</v>
      </c>
      <c r="F20" s="44"/>
      <c r="G20" s="44"/>
      <c r="H20" s="44"/>
      <c r="I20" s="44"/>
      <c r="J20" s="45"/>
    </row>
    <row r="21">
      <c r="A21" s="35" t="s">
        <v>38</v>
      </c>
      <c r="B21" s="35">
        <v>4</v>
      </c>
      <c r="C21" s="36" t="s">
        <v>39</v>
      </c>
      <c r="D21" s="35" t="s">
        <v>40</v>
      </c>
      <c r="E21" s="37" t="s">
        <v>41</v>
      </c>
      <c r="F21" s="38" t="s">
        <v>42</v>
      </c>
      <c r="G21" s="39">
        <v>1</v>
      </c>
      <c r="H21" s="40">
        <v>0</v>
      </c>
      <c r="I21" s="41">
        <f>ROUND(G21*H21,P4)</f>
        <v>0</v>
      </c>
      <c r="J21" s="38" t="s">
        <v>43</v>
      </c>
      <c r="O21" s="42">
        <f>I21*0.21</f>
        <v>0</v>
      </c>
      <c r="P21">
        <v>3</v>
      </c>
    </row>
    <row r="22" ht="43.2">
      <c r="A22" s="35" t="s">
        <v>44</v>
      </c>
      <c r="B22" s="43"/>
      <c r="C22" s="44"/>
      <c r="D22" s="44"/>
      <c r="E22" s="37" t="s">
        <v>45</v>
      </c>
      <c r="F22" s="44"/>
      <c r="G22" s="44"/>
      <c r="H22" s="44"/>
      <c r="I22" s="44"/>
      <c r="J22" s="45"/>
    </row>
    <row r="23">
      <c r="A23" s="35" t="s">
        <v>46</v>
      </c>
      <c r="B23" s="43"/>
      <c r="C23" s="44"/>
      <c r="D23" s="44"/>
      <c r="E23" s="46" t="s">
        <v>47</v>
      </c>
      <c r="F23" s="44"/>
      <c r="G23" s="44"/>
      <c r="H23" s="44"/>
      <c r="I23" s="44"/>
      <c r="J23" s="45"/>
    </row>
    <row r="24" ht="57.6">
      <c r="A24" s="35" t="s">
        <v>48</v>
      </c>
      <c r="B24" s="43"/>
      <c r="C24" s="44"/>
      <c r="D24" s="44"/>
      <c r="E24" s="37" t="s">
        <v>49</v>
      </c>
      <c r="F24" s="44"/>
      <c r="G24" s="44"/>
      <c r="H24" s="44"/>
      <c r="I24" s="44"/>
      <c r="J24" s="45"/>
    </row>
    <row r="25">
      <c r="A25" s="35" t="s">
        <v>38</v>
      </c>
      <c r="B25" s="35">
        <v>5</v>
      </c>
      <c r="C25" s="36" t="s">
        <v>50</v>
      </c>
      <c r="D25" s="35" t="s">
        <v>40</v>
      </c>
      <c r="E25" s="37" t="s">
        <v>51</v>
      </c>
      <c r="F25" s="38" t="s">
        <v>42</v>
      </c>
      <c r="G25" s="39">
        <v>1</v>
      </c>
      <c r="H25" s="40">
        <v>0</v>
      </c>
      <c r="I25" s="41">
        <f>ROUND(G25*H25,P4)</f>
        <v>0</v>
      </c>
      <c r="J25" s="38" t="s">
        <v>43</v>
      </c>
      <c r="O25" s="42">
        <f>I25*0.21</f>
        <v>0</v>
      </c>
      <c r="P25">
        <v>3</v>
      </c>
    </row>
    <row r="26" ht="72">
      <c r="A26" s="35" t="s">
        <v>44</v>
      </c>
      <c r="B26" s="43"/>
      <c r="C26" s="44"/>
      <c r="D26" s="44"/>
      <c r="E26" s="37" t="s">
        <v>128</v>
      </c>
      <c r="F26" s="44"/>
      <c r="G26" s="44"/>
      <c r="H26" s="44"/>
      <c r="I26" s="44"/>
      <c r="J26" s="45"/>
    </row>
    <row r="27">
      <c r="A27" s="35" t="s">
        <v>46</v>
      </c>
      <c r="B27" s="43"/>
      <c r="C27" s="44"/>
      <c r="D27" s="44"/>
      <c r="E27" s="46" t="s">
        <v>47</v>
      </c>
      <c r="F27" s="44"/>
      <c r="G27" s="44"/>
      <c r="H27" s="44"/>
      <c r="I27" s="44"/>
      <c r="J27" s="45"/>
    </row>
    <row r="28" ht="72">
      <c r="A28" s="35" t="s">
        <v>48</v>
      </c>
      <c r="B28" s="43"/>
      <c r="C28" s="44"/>
      <c r="D28" s="44"/>
      <c r="E28" s="37" t="s">
        <v>53</v>
      </c>
      <c r="F28" s="44"/>
      <c r="G28" s="44"/>
      <c r="H28" s="44"/>
      <c r="I28" s="44"/>
      <c r="J28" s="45"/>
    </row>
    <row r="29">
      <c r="A29" s="35" t="s">
        <v>38</v>
      </c>
      <c r="B29" s="35">
        <v>6</v>
      </c>
      <c r="C29" s="36" t="s">
        <v>54</v>
      </c>
      <c r="D29" s="35" t="s">
        <v>40</v>
      </c>
      <c r="E29" s="37" t="s">
        <v>55</v>
      </c>
      <c r="F29" s="38" t="s">
        <v>42</v>
      </c>
      <c r="G29" s="39">
        <v>1</v>
      </c>
      <c r="H29" s="40">
        <v>0</v>
      </c>
      <c r="I29" s="41">
        <f>ROUND(G29*H29,P4)</f>
        <v>0</v>
      </c>
      <c r="J29" s="38" t="s">
        <v>43</v>
      </c>
      <c r="O29" s="42">
        <f>I29*0.21</f>
        <v>0</v>
      </c>
      <c r="P29">
        <v>3</v>
      </c>
    </row>
    <row r="30">
      <c r="A30" s="35" t="s">
        <v>44</v>
      </c>
      <c r="B30" s="43"/>
      <c r="C30" s="44"/>
      <c r="D30" s="44"/>
      <c r="E30" s="37" t="s">
        <v>56</v>
      </c>
      <c r="F30" s="44"/>
      <c r="G30" s="44"/>
      <c r="H30" s="44"/>
      <c r="I30" s="44"/>
      <c r="J30" s="45"/>
    </row>
    <row r="31">
      <c r="A31" s="35" t="s">
        <v>46</v>
      </c>
      <c r="B31" s="43"/>
      <c r="C31" s="44"/>
      <c r="D31" s="44"/>
      <c r="E31" s="46" t="s">
        <v>47</v>
      </c>
      <c r="F31" s="44"/>
      <c r="G31" s="44"/>
      <c r="H31" s="44"/>
      <c r="I31" s="44"/>
      <c r="J31" s="45"/>
    </row>
    <row r="32" ht="57.6">
      <c r="A32" s="35" t="s">
        <v>48</v>
      </c>
      <c r="B32" s="43"/>
      <c r="C32" s="44"/>
      <c r="D32" s="44"/>
      <c r="E32" s="37" t="s">
        <v>57</v>
      </c>
      <c r="F32" s="44"/>
      <c r="G32" s="44"/>
      <c r="H32" s="44"/>
      <c r="I32" s="44"/>
      <c r="J32" s="45"/>
    </row>
    <row r="33">
      <c r="A33" s="35" t="s">
        <v>38</v>
      </c>
      <c r="B33" s="35">
        <v>7</v>
      </c>
      <c r="C33" s="36" t="s">
        <v>58</v>
      </c>
      <c r="D33" s="35" t="s">
        <v>40</v>
      </c>
      <c r="E33" s="37" t="s">
        <v>59</v>
      </c>
      <c r="F33" s="38" t="s">
        <v>42</v>
      </c>
      <c r="G33" s="39">
        <v>1</v>
      </c>
      <c r="H33" s="40">
        <v>0</v>
      </c>
      <c r="I33" s="41">
        <f>ROUND(G33*H33,P4)</f>
        <v>0</v>
      </c>
      <c r="J33" s="38" t="s">
        <v>43</v>
      </c>
      <c r="O33" s="42">
        <f>I33*0.21</f>
        <v>0</v>
      </c>
      <c r="P33">
        <v>3</v>
      </c>
    </row>
    <row r="34">
      <c r="A34" s="35" t="s">
        <v>44</v>
      </c>
      <c r="B34" s="43"/>
      <c r="C34" s="44"/>
      <c r="D34" s="44"/>
      <c r="E34" s="37" t="s">
        <v>60</v>
      </c>
      <c r="F34" s="44"/>
      <c r="G34" s="44"/>
      <c r="H34" s="44"/>
      <c r="I34" s="44"/>
      <c r="J34" s="45"/>
    </row>
    <row r="35">
      <c r="A35" s="35" t="s">
        <v>46</v>
      </c>
      <c r="B35" s="43"/>
      <c r="C35" s="44"/>
      <c r="D35" s="44"/>
      <c r="E35" s="46" t="s">
        <v>47</v>
      </c>
      <c r="F35" s="44"/>
      <c r="G35" s="44"/>
      <c r="H35" s="44"/>
      <c r="I35" s="44"/>
      <c r="J35" s="45"/>
    </row>
    <row r="36" ht="57.6">
      <c r="A36" s="35" t="s">
        <v>48</v>
      </c>
      <c r="B36" s="43"/>
      <c r="C36" s="44"/>
      <c r="D36" s="44"/>
      <c r="E36" s="37" t="s">
        <v>61</v>
      </c>
      <c r="F36" s="44"/>
      <c r="G36" s="44"/>
      <c r="H36" s="44"/>
      <c r="I36" s="44"/>
      <c r="J36" s="45"/>
    </row>
    <row r="37">
      <c r="A37" s="35" t="s">
        <v>38</v>
      </c>
      <c r="B37" s="35">
        <v>8</v>
      </c>
      <c r="C37" s="36" t="s">
        <v>62</v>
      </c>
      <c r="D37" s="35" t="s">
        <v>40</v>
      </c>
      <c r="E37" s="37" t="s">
        <v>63</v>
      </c>
      <c r="F37" s="38" t="s">
        <v>42</v>
      </c>
      <c r="G37" s="39">
        <v>1</v>
      </c>
      <c r="H37" s="40">
        <v>0</v>
      </c>
      <c r="I37" s="41">
        <f>ROUND(G37*H37,P4)</f>
        <v>0</v>
      </c>
      <c r="J37" s="38" t="s">
        <v>43</v>
      </c>
      <c r="O37" s="42">
        <f>I37*0.21</f>
        <v>0</v>
      </c>
      <c r="P37">
        <v>3</v>
      </c>
    </row>
    <row r="38" ht="43.2">
      <c r="A38" s="35" t="s">
        <v>44</v>
      </c>
      <c r="B38" s="43"/>
      <c r="C38" s="44"/>
      <c r="D38" s="44"/>
      <c r="E38" s="37" t="s">
        <v>64</v>
      </c>
      <c r="F38" s="44"/>
      <c r="G38" s="44"/>
      <c r="H38" s="44"/>
      <c r="I38" s="44"/>
      <c r="J38" s="45"/>
    </row>
    <row r="39">
      <c r="A39" s="35" t="s">
        <v>46</v>
      </c>
      <c r="B39" s="43"/>
      <c r="C39" s="44"/>
      <c r="D39" s="44"/>
      <c r="E39" s="46" t="s">
        <v>47</v>
      </c>
      <c r="F39" s="44"/>
      <c r="G39" s="44"/>
      <c r="H39" s="44"/>
      <c r="I39" s="44"/>
      <c r="J39" s="45"/>
    </row>
    <row r="40" ht="187.2">
      <c r="A40" s="35" t="s">
        <v>48</v>
      </c>
      <c r="B40" s="43"/>
      <c r="C40" s="44"/>
      <c r="D40" s="44"/>
      <c r="E40" s="37" t="s">
        <v>65</v>
      </c>
      <c r="F40" s="44"/>
      <c r="G40" s="44"/>
      <c r="H40" s="44"/>
      <c r="I40" s="44"/>
      <c r="J40" s="45"/>
    </row>
    <row r="41">
      <c r="A41" s="35" t="s">
        <v>38</v>
      </c>
      <c r="B41" s="35">
        <v>9</v>
      </c>
      <c r="C41" s="36" t="s">
        <v>66</v>
      </c>
      <c r="D41" s="35" t="s">
        <v>40</v>
      </c>
      <c r="E41" s="37" t="s">
        <v>67</v>
      </c>
      <c r="F41" s="38" t="s">
        <v>68</v>
      </c>
      <c r="G41" s="39">
        <v>1</v>
      </c>
      <c r="H41" s="40">
        <v>0</v>
      </c>
      <c r="I41" s="41">
        <f>ROUND(G41*H41,P4)</f>
        <v>0</v>
      </c>
      <c r="J41" s="38" t="s">
        <v>43</v>
      </c>
      <c r="O41" s="42">
        <f>I41*0.21</f>
        <v>0</v>
      </c>
      <c r="P41">
        <v>3</v>
      </c>
    </row>
    <row r="42" ht="28.8">
      <c r="A42" s="35" t="s">
        <v>44</v>
      </c>
      <c r="B42" s="43"/>
      <c r="C42" s="44"/>
      <c r="D42" s="44"/>
      <c r="E42" s="37" t="s">
        <v>69</v>
      </c>
      <c r="F42" s="44"/>
      <c r="G42" s="44"/>
      <c r="H42" s="44"/>
      <c r="I42" s="44"/>
      <c r="J42" s="45"/>
    </row>
    <row r="43">
      <c r="A43" s="35" t="s">
        <v>46</v>
      </c>
      <c r="B43" s="43"/>
      <c r="C43" s="44"/>
      <c r="D43" s="44"/>
      <c r="E43" s="46" t="s">
        <v>47</v>
      </c>
      <c r="F43" s="44"/>
      <c r="G43" s="44"/>
      <c r="H43" s="44"/>
      <c r="I43" s="44"/>
      <c r="J43" s="45"/>
    </row>
    <row r="44" ht="100.8">
      <c r="A44" s="35" t="s">
        <v>48</v>
      </c>
      <c r="B44" s="43"/>
      <c r="C44" s="44"/>
      <c r="D44" s="44"/>
      <c r="E44" s="37" t="s">
        <v>70</v>
      </c>
      <c r="F44" s="44"/>
      <c r="G44" s="44"/>
      <c r="H44" s="44"/>
      <c r="I44" s="44"/>
      <c r="J44" s="45"/>
    </row>
    <row r="45">
      <c r="A45" s="35" t="s">
        <v>38</v>
      </c>
      <c r="B45" s="35">
        <v>10</v>
      </c>
      <c r="C45" s="36" t="s">
        <v>71</v>
      </c>
      <c r="D45" s="35" t="s">
        <v>40</v>
      </c>
      <c r="E45" s="37" t="s">
        <v>72</v>
      </c>
      <c r="F45" s="38" t="s">
        <v>42</v>
      </c>
      <c r="G45" s="39">
        <v>1</v>
      </c>
      <c r="H45" s="40">
        <v>0</v>
      </c>
      <c r="I45" s="41">
        <f>ROUND(G45*H45,P4)</f>
        <v>0</v>
      </c>
      <c r="J45" s="38" t="s">
        <v>43</v>
      </c>
      <c r="O45" s="42">
        <f>I45*0.21</f>
        <v>0</v>
      </c>
      <c r="P45">
        <v>3</v>
      </c>
    </row>
    <row r="46" ht="43.2">
      <c r="A46" s="35" t="s">
        <v>44</v>
      </c>
      <c r="B46" s="43"/>
      <c r="C46" s="44"/>
      <c r="D46" s="44"/>
      <c r="E46" s="37" t="s">
        <v>129</v>
      </c>
      <c r="F46" s="44"/>
      <c r="G46" s="44"/>
      <c r="H46" s="44"/>
      <c r="I46" s="44"/>
      <c r="J46" s="45"/>
    </row>
    <row r="47">
      <c r="A47" s="35" t="s">
        <v>46</v>
      </c>
      <c r="B47" s="43"/>
      <c r="C47" s="44"/>
      <c r="D47" s="44"/>
      <c r="E47" s="46" t="s">
        <v>47</v>
      </c>
      <c r="F47" s="44"/>
      <c r="G47" s="44"/>
      <c r="H47" s="44"/>
      <c r="I47" s="44"/>
      <c r="J47" s="45"/>
    </row>
    <row r="48" ht="57.6">
      <c r="A48" s="35" t="s">
        <v>48</v>
      </c>
      <c r="B48" s="43"/>
      <c r="C48" s="44"/>
      <c r="D48" s="44"/>
      <c r="E48" s="37" t="s">
        <v>74</v>
      </c>
      <c r="F48" s="44"/>
      <c r="G48" s="44"/>
      <c r="H48" s="44"/>
      <c r="I48" s="44"/>
      <c r="J48" s="45"/>
    </row>
    <row r="49">
      <c r="A49" s="35" t="s">
        <v>38</v>
      </c>
      <c r="B49" s="35">
        <v>11</v>
      </c>
      <c r="C49" s="36" t="s">
        <v>75</v>
      </c>
      <c r="D49" s="35" t="s">
        <v>40</v>
      </c>
      <c r="E49" s="37" t="s">
        <v>76</v>
      </c>
      <c r="F49" s="38" t="s">
        <v>42</v>
      </c>
      <c r="G49" s="39">
        <v>1</v>
      </c>
      <c r="H49" s="40">
        <v>0</v>
      </c>
      <c r="I49" s="41">
        <f>ROUND(G49*H49,P4)</f>
        <v>0</v>
      </c>
      <c r="J49" s="38" t="s">
        <v>43</v>
      </c>
      <c r="O49" s="42">
        <f>I49*0.21</f>
        <v>0</v>
      </c>
      <c r="P49">
        <v>3</v>
      </c>
    </row>
    <row r="50">
      <c r="A50" s="35" t="s">
        <v>44</v>
      </c>
      <c r="B50" s="43"/>
      <c r="C50" s="44"/>
      <c r="D50" s="44"/>
      <c r="E50" s="47" t="s">
        <v>40</v>
      </c>
      <c r="F50" s="44"/>
      <c r="G50" s="44"/>
      <c r="H50" s="44"/>
      <c r="I50" s="44"/>
      <c r="J50" s="45"/>
    </row>
    <row r="51">
      <c r="A51" s="35" t="s">
        <v>46</v>
      </c>
      <c r="B51" s="43"/>
      <c r="C51" s="44"/>
      <c r="D51" s="44"/>
      <c r="E51" s="46" t="s">
        <v>47</v>
      </c>
      <c r="F51" s="44"/>
      <c r="G51" s="44"/>
      <c r="H51" s="44"/>
      <c r="I51" s="44"/>
      <c r="J51" s="45"/>
    </row>
    <row r="52" ht="129.6">
      <c r="A52" s="35" t="s">
        <v>48</v>
      </c>
      <c r="B52" s="43"/>
      <c r="C52" s="44"/>
      <c r="D52" s="44"/>
      <c r="E52" s="37" t="s">
        <v>77</v>
      </c>
      <c r="F52" s="44"/>
      <c r="G52" s="44"/>
      <c r="H52" s="44"/>
      <c r="I52" s="44"/>
      <c r="J52" s="45"/>
    </row>
    <row r="53">
      <c r="A53" s="35" t="s">
        <v>38</v>
      </c>
      <c r="B53" s="35">
        <v>12</v>
      </c>
      <c r="C53" s="36" t="s">
        <v>78</v>
      </c>
      <c r="D53" s="35" t="s">
        <v>40</v>
      </c>
      <c r="E53" s="37" t="s">
        <v>79</v>
      </c>
      <c r="F53" s="38" t="s">
        <v>42</v>
      </c>
      <c r="G53" s="39">
        <v>1</v>
      </c>
      <c r="H53" s="40">
        <v>0</v>
      </c>
      <c r="I53" s="41">
        <f>ROUND(G53*H53,P4)</f>
        <v>0</v>
      </c>
      <c r="J53" s="38" t="s">
        <v>43</v>
      </c>
      <c r="O53" s="42">
        <f>I53*0.21</f>
        <v>0</v>
      </c>
      <c r="P53">
        <v>3</v>
      </c>
    </row>
    <row r="54">
      <c r="A54" s="35" t="s">
        <v>44</v>
      </c>
      <c r="B54" s="43"/>
      <c r="C54" s="44"/>
      <c r="D54" s="44"/>
      <c r="E54" s="37" t="s">
        <v>80</v>
      </c>
      <c r="F54" s="44"/>
      <c r="G54" s="44"/>
      <c r="H54" s="44"/>
      <c r="I54" s="44"/>
      <c r="J54" s="45"/>
    </row>
    <row r="55">
      <c r="A55" s="35" t="s">
        <v>46</v>
      </c>
      <c r="B55" s="43"/>
      <c r="C55" s="44"/>
      <c r="D55" s="44"/>
      <c r="E55" s="46" t="s">
        <v>47</v>
      </c>
      <c r="F55" s="44"/>
      <c r="G55" s="44"/>
      <c r="H55" s="44"/>
      <c r="I55" s="44"/>
      <c r="J55" s="45"/>
    </row>
    <row r="56" ht="100.8">
      <c r="A56" s="35" t="s">
        <v>48</v>
      </c>
      <c r="B56" s="43"/>
      <c r="C56" s="44"/>
      <c r="D56" s="44"/>
      <c r="E56" s="37" t="s">
        <v>81</v>
      </c>
      <c r="F56" s="44"/>
      <c r="G56" s="44"/>
      <c r="H56" s="44"/>
      <c r="I56" s="44"/>
      <c r="J56" s="45"/>
    </row>
    <row r="57">
      <c r="A57" s="35" t="s">
        <v>38</v>
      </c>
      <c r="B57" s="35">
        <v>13</v>
      </c>
      <c r="C57" s="36" t="s">
        <v>82</v>
      </c>
      <c r="D57" s="35" t="s">
        <v>40</v>
      </c>
      <c r="E57" s="37" t="s">
        <v>83</v>
      </c>
      <c r="F57" s="38" t="s">
        <v>42</v>
      </c>
      <c r="G57" s="39">
        <v>1</v>
      </c>
      <c r="H57" s="40">
        <v>0</v>
      </c>
      <c r="I57" s="41">
        <f>ROUND(G57*H57,P4)</f>
        <v>0</v>
      </c>
      <c r="J57" s="38" t="s">
        <v>43</v>
      </c>
      <c r="O57" s="42">
        <f>I57*0.21</f>
        <v>0</v>
      </c>
      <c r="P57">
        <v>3</v>
      </c>
    </row>
    <row r="58" ht="100.8">
      <c r="A58" s="35" t="s">
        <v>44</v>
      </c>
      <c r="B58" s="43"/>
      <c r="C58" s="44"/>
      <c r="D58" s="44"/>
      <c r="E58" s="37" t="s">
        <v>84</v>
      </c>
      <c r="F58" s="44"/>
      <c r="G58" s="44"/>
      <c r="H58" s="44"/>
      <c r="I58" s="44"/>
      <c r="J58" s="45"/>
    </row>
    <row r="59">
      <c r="A59" s="35" t="s">
        <v>46</v>
      </c>
      <c r="B59" s="43"/>
      <c r="C59" s="44"/>
      <c r="D59" s="44"/>
      <c r="E59" s="46" t="s">
        <v>47</v>
      </c>
      <c r="F59" s="44"/>
      <c r="G59" s="44"/>
      <c r="H59" s="44"/>
      <c r="I59" s="44"/>
      <c r="J59" s="45"/>
    </row>
    <row r="60" ht="57.6">
      <c r="A60" s="35" t="s">
        <v>48</v>
      </c>
      <c r="B60" s="43"/>
      <c r="C60" s="44"/>
      <c r="D60" s="44"/>
      <c r="E60" s="37" t="s">
        <v>74</v>
      </c>
      <c r="F60" s="44"/>
      <c r="G60" s="44"/>
      <c r="H60" s="44"/>
      <c r="I60" s="44"/>
      <c r="J60" s="45"/>
    </row>
    <row r="61">
      <c r="A61" s="35" t="s">
        <v>38</v>
      </c>
      <c r="B61" s="35">
        <v>14</v>
      </c>
      <c r="C61" s="36" t="s">
        <v>85</v>
      </c>
      <c r="D61" s="35" t="s">
        <v>40</v>
      </c>
      <c r="E61" s="37" t="s">
        <v>86</v>
      </c>
      <c r="F61" s="38" t="s">
        <v>42</v>
      </c>
      <c r="G61" s="39">
        <v>1</v>
      </c>
      <c r="H61" s="40">
        <v>0</v>
      </c>
      <c r="I61" s="41">
        <f>ROUND(G61*H61,P4)</f>
        <v>0</v>
      </c>
      <c r="J61" s="38" t="s">
        <v>43</v>
      </c>
      <c r="O61" s="42">
        <f>I61*0.21</f>
        <v>0</v>
      </c>
      <c r="P61">
        <v>3</v>
      </c>
    </row>
    <row r="62" ht="28.8">
      <c r="A62" s="35" t="s">
        <v>44</v>
      </c>
      <c r="B62" s="43"/>
      <c r="C62" s="44"/>
      <c r="D62" s="44"/>
      <c r="E62" s="37" t="s">
        <v>87</v>
      </c>
      <c r="F62" s="44"/>
      <c r="G62" s="44"/>
      <c r="H62" s="44"/>
      <c r="I62" s="44"/>
      <c r="J62" s="45"/>
    </row>
    <row r="63">
      <c r="A63" s="35" t="s">
        <v>46</v>
      </c>
      <c r="B63" s="43"/>
      <c r="C63" s="44"/>
      <c r="D63" s="44"/>
      <c r="E63" s="46" t="s">
        <v>47</v>
      </c>
      <c r="F63" s="44"/>
      <c r="G63" s="44"/>
      <c r="H63" s="44"/>
      <c r="I63" s="44"/>
      <c r="J63" s="45"/>
    </row>
    <row r="64" ht="57.6">
      <c r="A64" s="35" t="s">
        <v>48</v>
      </c>
      <c r="B64" s="43"/>
      <c r="C64" s="44"/>
      <c r="D64" s="44"/>
      <c r="E64" s="37" t="s">
        <v>74</v>
      </c>
      <c r="F64" s="44"/>
      <c r="G64" s="44"/>
      <c r="H64" s="44"/>
      <c r="I64" s="44"/>
      <c r="J64" s="45"/>
    </row>
    <row r="65">
      <c r="A65" s="35" t="s">
        <v>38</v>
      </c>
      <c r="B65" s="35">
        <v>15</v>
      </c>
      <c r="C65" s="36" t="s">
        <v>92</v>
      </c>
      <c r="D65" s="35" t="s">
        <v>40</v>
      </c>
      <c r="E65" s="37" t="s">
        <v>93</v>
      </c>
      <c r="F65" s="38" t="s">
        <v>42</v>
      </c>
      <c r="G65" s="39">
        <v>1</v>
      </c>
      <c r="H65" s="40">
        <v>0</v>
      </c>
      <c r="I65" s="41">
        <f>ROUND(G65*H65,P4)</f>
        <v>0</v>
      </c>
      <c r="J65" s="38" t="s">
        <v>43</v>
      </c>
      <c r="O65" s="42">
        <f>I65*0.21</f>
        <v>0</v>
      </c>
      <c r="P65">
        <v>3</v>
      </c>
    </row>
    <row r="66" ht="187.2">
      <c r="A66" s="35" t="s">
        <v>44</v>
      </c>
      <c r="B66" s="43"/>
      <c r="C66" s="44"/>
      <c r="D66" s="44"/>
      <c r="E66" s="37" t="s">
        <v>94</v>
      </c>
      <c r="F66" s="44"/>
      <c r="G66" s="44"/>
      <c r="H66" s="44"/>
      <c r="I66" s="44"/>
      <c r="J66" s="45"/>
    </row>
    <row r="67">
      <c r="A67" s="35" t="s">
        <v>46</v>
      </c>
      <c r="B67" s="43"/>
      <c r="C67" s="44"/>
      <c r="D67" s="44"/>
      <c r="E67" s="46" t="s">
        <v>47</v>
      </c>
      <c r="F67" s="44"/>
      <c r="G67" s="44"/>
      <c r="H67" s="44"/>
      <c r="I67" s="44"/>
      <c r="J67" s="45"/>
    </row>
    <row r="68" ht="72">
      <c r="A68" s="35" t="s">
        <v>48</v>
      </c>
      <c r="B68" s="43"/>
      <c r="C68" s="44"/>
      <c r="D68" s="44"/>
      <c r="E68" s="37" t="s">
        <v>95</v>
      </c>
      <c r="F68" s="44"/>
      <c r="G68" s="44"/>
      <c r="H68" s="44"/>
      <c r="I68" s="44"/>
      <c r="J68" s="45"/>
    </row>
    <row r="69">
      <c r="A69" s="29" t="s">
        <v>35</v>
      </c>
      <c r="B69" s="30"/>
      <c r="C69" s="31" t="s">
        <v>130</v>
      </c>
      <c r="D69" s="32"/>
      <c r="E69" s="29" t="s">
        <v>131</v>
      </c>
      <c r="F69" s="32"/>
      <c r="G69" s="32"/>
      <c r="H69" s="32"/>
      <c r="I69" s="33">
        <f>SUMIFS(I70:I93,A70:A93,"P")</f>
        <v>0</v>
      </c>
      <c r="J69" s="34"/>
    </row>
    <row r="70" ht="28.8">
      <c r="A70" s="35" t="s">
        <v>38</v>
      </c>
      <c r="B70" s="35">
        <v>16</v>
      </c>
      <c r="C70" s="36" t="s">
        <v>132</v>
      </c>
      <c r="D70" s="35" t="s">
        <v>133</v>
      </c>
      <c r="E70" s="37" t="s">
        <v>134</v>
      </c>
      <c r="F70" s="38" t="s">
        <v>135</v>
      </c>
      <c r="G70" s="39">
        <v>10</v>
      </c>
      <c r="H70" s="40">
        <v>0</v>
      </c>
      <c r="I70" s="41">
        <f>ROUND(G70*H70,P4)</f>
        <v>0</v>
      </c>
      <c r="J70" s="38" t="s">
        <v>43</v>
      </c>
      <c r="O70" s="42">
        <f>I70*0.21</f>
        <v>0</v>
      </c>
      <c r="P70">
        <v>3</v>
      </c>
    </row>
    <row r="71" ht="28.8">
      <c r="A71" s="35" t="s">
        <v>44</v>
      </c>
      <c r="B71" s="43"/>
      <c r="C71" s="44"/>
      <c r="D71" s="44"/>
      <c r="E71" s="37" t="s">
        <v>119</v>
      </c>
      <c r="F71" s="44"/>
      <c r="G71" s="44"/>
      <c r="H71" s="44"/>
      <c r="I71" s="44"/>
      <c r="J71" s="45"/>
    </row>
    <row r="72">
      <c r="A72" s="35" t="s">
        <v>46</v>
      </c>
      <c r="B72" s="43"/>
      <c r="C72" s="44"/>
      <c r="D72" s="44"/>
      <c r="E72" s="46" t="s">
        <v>136</v>
      </c>
      <c r="F72" s="44"/>
      <c r="G72" s="44"/>
      <c r="H72" s="44"/>
      <c r="I72" s="44"/>
      <c r="J72" s="45"/>
    </row>
    <row r="73" ht="115.2">
      <c r="A73" s="35" t="s">
        <v>48</v>
      </c>
      <c r="B73" s="43"/>
      <c r="C73" s="44"/>
      <c r="D73" s="44"/>
      <c r="E73" s="37" t="s">
        <v>137</v>
      </c>
      <c r="F73" s="44"/>
      <c r="G73" s="44"/>
      <c r="H73" s="44"/>
      <c r="I73" s="44"/>
      <c r="J73" s="45"/>
    </row>
    <row r="74">
      <c r="A74" s="35" t="s">
        <v>38</v>
      </c>
      <c r="B74" s="35">
        <v>17</v>
      </c>
      <c r="C74" s="36" t="s">
        <v>138</v>
      </c>
      <c r="D74" s="35" t="s">
        <v>133</v>
      </c>
      <c r="E74" s="37" t="s">
        <v>139</v>
      </c>
      <c r="F74" s="38" t="s">
        <v>135</v>
      </c>
      <c r="G74" s="39">
        <v>8</v>
      </c>
      <c r="H74" s="40">
        <v>0</v>
      </c>
      <c r="I74" s="41">
        <f>ROUND(G74*H74,P4)</f>
        <v>0</v>
      </c>
      <c r="J74" s="38" t="s">
        <v>43</v>
      </c>
      <c r="O74" s="42">
        <f>I74*0.21</f>
        <v>0</v>
      </c>
      <c r="P74">
        <v>3</v>
      </c>
    </row>
    <row r="75" ht="28.8">
      <c r="A75" s="35" t="s">
        <v>44</v>
      </c>
      <c r="B75" s="43"/>
      <c r="C75" s="44"/>
      <c r="D75" s="44"/>
      <c r="E75" s="37" t="s">
        <v>119</v>
      </c>
      <c r="F75" s="44"/>
      <c r="G75" s="44"/>
      <c r="H75" s="44"/>
      <c r="I75" s="44"/>
      <c r="J75" s="45"/>
    </row>
    <row r="76">
      <c r="A76" s="35" t="s">
        <v>46</v>
      </c>
      <c r="B76" s="43"/>
      <c r="C76" s="44"/>
      <c r="D76" s="44"/>
      <c r="E76" s="46" t="s">
        <v>140</v>
      </c>
      <c r="F76" s="44"/>
      <c r="G76" s="44"/>
      <c r="H76" s="44"/>
      <c r="I76" s="44"/>
      <c r="J76" s="45"/>
    </row>
    <row r="77" ht="115.2">
      <c r="A77" s="35" t="s">
        <v>48</v>
      </c>
      <c r="B77" s="43"/>
      <c r="C77" s="44"/>
      <c r="D77" s="44"/>
      <c r="E77" s="37" t="s">
        <v>137</v>
      </c>
      <c r="F77" s="44"/>
      <c r="G77" s="44"/>
      <c r="H77" s="44"/>
      <c r="I77" s="44"/>
      <c r="J77" s="45"/>
    </row>
    <row r="78">
      <c r="A78" s="35" t="s">
        <v>38</v>
      </c>
      <c r="B78" s="35">
        <v>18</v>
      </c>
      <c r="C78" s="36" t="s">
        <v>141</v>
      </c>
      <c r="D78" s="35" t="s">
        <v>40</v>
      </c>
      <c r="E78" s="37" t="s">
        <v>142</v>
      </c>
      <c r="F78" s="38" t="s">
        <v>100</v>
      </c>
      <c r="G78" s="39">
        <v>1019.723</v>
      </c>
      <c r="H78" s="40">
        <v>0</v>
      </c>
      <c r="I78" s="41">
        <f>ROUND(G78*H78,P4)</f>
        <v>0</v>
      </c>
      <c r="J78" s="38" t="s">
        <v>43</v>
      </c>
      <c r="O78" s="42">
        <f>I78*0.21</f>
        <v>0</v>
      </c>
      <c r="P78">
        <v>3</v>
      </c>
    </row>
    <row r="79" ht="57.6">
      <c r="A79" s="35" t="s">
        <v>44</v>
      </c>
      <c r="B79" s="43"/>
      <c r="C79" s="44"/>
      <c r="D79" s="44"/>
      <c r="E79" s="37" t="s">
        <v>143</v>
      </c>
      <c r="F79" s="44"/>
      <c r="G79" s="44"/>
      <c r="H79" s="44"/>
      <c r="I79" s="44"/>
      <c r="J79" s="45"/>
    </row>
    <row r="80">
      <c r="A80" s="35" t="s">
        <v>46</v>
      </c>
      <c r="B80" s="43"/>
      <c r="C80" s="44"/>
      <c r="D80" s="44"/>
      <c r="E80" s="46" t="s">
        <v>144</v>
      </c>
      <c r="F80" s="44"/>
      <c r="G80" s="44"/>
      <c r="H80" s="44"/>
      <c r="I80" s="44"/>
      <c r="J80" s="45"/>
    </row>
    <row r="81" ht="115.2">
      <c r="A81" s="35" t="s">
        <v>48</v>
      </c>
      <c r="B81" s="43"/>
      <c r="C81" s="44"/>
      <c r="D81" s="44"/>
      <c r="E81" s="37" t="s">
        <v>137</v>
      </c>
      <c r="F81" s="44"/>
      <c r="G81" s="44"/>
      <c r="H81" s="44"/>
      <c r="I81" s="44"/>
      <c r="J81" s="45"/>
    </row>
    <row r="82">
      <c r="A82" s="35" t="s">
        <v>38</v>
      </c>
      <c r="B82" s="35">
        <v>19</v>
      </c>
      <c r="C82" s="36" t="s">
        <v>145</v>
      </c>
      <c r="D82" s="35" t="s">
        <v>133</v>
      </c>
      <c r="E82" s="37" t="s">
        <v>146</v>
      </c>
      <c r="F82" s="38" t="s">
        <v>100</v>
      </c>
      <c r="G82" s="39">
        <v>50</v>
      </c>
      <c r="H82" s="40">
        <v>0</v>
      </c>
      <c r="I82" s="41">
        <f>ROUND(G82*H82,P4)</f>
        <v>0</v>
      </c>
      <c r="J82" s="38" t="s">
        <v>43</v>
      </c>
      <c r="O82" s="42">
        <f>I82*0.21</f>
        <v>0</v>
      </c>
      <c r="P82">
        <v>3</v>
      </c>
    </row>
    <row r="83" ht="43.2">
      <c r="A83" s="35" t="s">
        <v>44</v>
      </c>
      <c r="B83" s="43"/>
      <c r="C83" s="44"/>
      <c r="D83" s="44"/>
      <c r="E83" s="37" t="s">
        <v>147</v>
      </c>
      <c r="F83" s="44"/>
      <c r="G83" s="44"/>
      <c r="H83" s="44"/>
      <c r="I83" s="44"/>
      <c r="J83" s="45"/>
    </row>
    <row r="84">
      <c r="A84" s="35" t="s">
        <v>46</v>
      </c>
      <c r="B84" s="43"/>
      <c r="C84" s="44"/>
      <c r="D84" s="44"/>
      <c r="E84" s="46" t="s">
        <v>148</v>
      </c>
      <c r="F84" s="44"/>
      <c r="G84" s="44"/>
      <c r="H84" s="44"/>
      <c r="I84" s="44"/>
      <c r="J84" s="45"/>
    </row>
    <row r="85" ht="115.2">
      <c r="A85" s="35" t="s">
        <v>48</v>
      </c>
      <c r="B85" s="43"/>
      <c r="C85" s="44"/>
      <c r="D85" s="44"/>
      <c r="E85" s="37" t="s">
        <v>137</v>
      </c>
      <c r="F85" s="44"/>
      <c r="G85" s="44"/>
      <c r="H85" s="44"/>
      <c r="I85" s="44"/>
      <c r="J85" s="45"/>
    </row>
    <row r="86">
      <c r="A86" s="35" t="s">
        <v>38</v>
      </c>
      <c r="B86" s="35">
        <v>20</v>
      </c>
      <c r="C86" s="36" t="s">
        <v>149</v>
      </c>
      <c r="D86" s="35" t="s">
        <v>133</v>
      </c>
      <c r="E86" s="37" t="s">
        <v>150</v>
      </c>
      <c r="F86" s="38" t="s">
        <v>100</v>
      </c>
      <c r="G86" s="39">
        <v>50</v>
      </c>
      <c r="H86" s="40">
        <v>0</v>
      </c>
      <c r="I86" s="41">
        <f>ROUND(G86*H86,P4)</f>
        <v>0</v>
      </c>
      <c r="J86" s="38" t="s">
        <v>43</v>
      </c>
      <c r="O86" s="42">
        <f>I86*0.21</f>
        <v>0</v>
      </c>
      <c r="P86">
        <v>3</v>
      </c>
    </row>
    <row r="87" ht="43.2">
      <c r="A87" s="35" t="s">
        <v>44</v>
      </c>
      <c r="B87" s="43"/>
      <c r="C87" s="44"/>
      <c r="D87" s="44"/>
      <c r="E87" s="37" t="s">
        <v>151</v>
      </c>
      <c r="F87" s="44"/>
      <c r="G87" s="44"/>
      <c r="H87" s="44"/>
      <c r="I87" s="44"/>
      <c r="J87" s="45"/>
    </row>
    <row r="88">
      <c r="A88" s="35" t="s">
        <v>46</v>
      </c>
      <c r="B88" s="43"/>
      <c r="C88" s="44"/>
      <c r="D88" s="44"/>
      <c r="E88" s="46" t="s">
        <v>148</v>
      </c>
      <c r="F88" s="44"/>
      <c r="G88" s="44"/>
      <c r="H88" s="44"/>
      <c r="I88" s="44"/>
      <c r="J88" s="45"/>
    </row>
    <row r="89" ht="115.2">
      <c r="A89" s="35" t="s">
        <v>48</v>
      </c>
      <c r="B89" s="43"/>
      <c r="C89" s="44"/>
      <c r="D89" s="44"/>
      <c r="E89" s="37" t="s">
        <v>137</v>
      </c>
      <c r="F89" s="44"/>
      <c r="G89" s="44"/>
      <c r="H89" s="44"/>
      <c r="I89" s="44"/>
      <c r="J89" s="45"/>
    </row>
    <row r="90">
      <c r="A90" s="35" t="s">
        <v>38</v>
      </c>
      <c r="B90" s="35">
        <v>21</v>
      </c>
      <c r="C90" s="36" t="s">
        <v>152</v>
      </c>
      <c r="D90" s="35" t="s">
        <v>133</v>
      </c>
      <c r="E90" s="37" t="s">
        <v>153</v>
      </c>
      <c r="F90" s="38" t="s">
        <v>100</v>
      </c>
      <c r="G90" s="39">
        <v>50</v>
      </c>
      <c r="H90" s="40">
        <v>0</v>
      </c>
      <c r="I90" s="41">
        <f>ROUND(G90*H90,P4)</f>
        <v>0</v>
      </c>
      <c r="J90" s="38" t="s">
        <v>43</v>
      </c>
      <c r="O90" s="42">
        <f>I90*0.21</f>
        <v>0</v>
      </c>
      <c r="P90">
        <v>3</v>
      </c>
    </row>
    <row r="91" ht="28.8">
      <c r="A91" s="35" t="s">
        <v>44</v>
      </c>
      <c r="B91" s="43"/>
      <c r="C91" s="44"/>
      <c r="D91" s="44"/>
      <c r="E91" s="37" t="s">
        <v>119</v>
      </c>
      <c r="F91" s="44"/>
      <c r="G91" s="44"/>
      <c r="H91" s="44"/>
      <c r="I91" s="44"/>
      <c r="J91" s="45"/>
    </row>
    <row r="92">
      <c r="A92" s="35" t="s">
        <v>46</v>
      </c>
      <c r="B92" s="43"/>
      <c r="C92" s="44"/>
      <c r="D92" s="44"/>
      <c r="E92" s="46" t="s">
        <v>148</v>
      </c>
      <c r="F92" s="44"/>
      <c r="G92" s="44"/>
      <c r="H92" s="44"/>
      <c r="I92" s="44"/>
      <c r="J92" s="45"/>
    </row>
    <row r="93" ht="72">
      <c r="A93" s="35" t="s">
        <v>48</v>
      </c>
      <c r="B93" s="43"/>
      <c r="C93" s="44"/>
      <c r="D93" s="44"/>
      <c r="E93" s="37" t="s">
        <v>154</v>
      </c>
      <c r="F93" s="44"/>
      <c r="G93" s="44"/>
      <c r="H93" s="44"/>
      <c r="I93" s="44"/>
      <c r="J93" s="45"/>
    </row>
    <row r="94">
      <c r="A94" s="29" t="s">
        <v>35</v>
      </c>
      <c r="B94" s="30"/>
      <c r="C94" s="31" t="s">
        <v>96</v>
      </c>
      <c r="D94" s="32"/>
      <c r="E94" s="29" t="s">
        <v>97</v>
      </c>
      <c r="F94" s="32"/>
      <c r="G94" s="32"/>
      <c r="H94" s="32"/>
      <c r="I94" s="33">
        <f>SUMIFS(I95:I122,A95:A122,"P")</f>
        <v>0</v>
      </c>
      <c r="J94" s="34"/>
    </row>
    <row r="95" ht="28.8">
      <c r="A95" s="35" t="s">
        <v>38</v>
      </c>
      <c r="B95" s="35">
        <v>22</v>
      </c>
      <c r="C95" s="36" t="s">
        <v>155</v>
      </c>
      <c r="D95" s="35" t="s">
        <v>133</v>
      </c>
      <c r="E95" s="37" t="s">
        <v>156</v>
      </c>
      <c r="F95" s="38" t="s">
        <v>100</v>
      </c>
      <c r="G95" s="39">
        <v>50</v>
      </c>
      <c r="H95" s="40">
        <v>0</v>
      </c>
      <c r="I95" s="41">
        <f>ROUND(G95*H95,P4)</f>
        <v>0</v>
      </c>
      <c r="J95" s="38" t="s">
        <v>43</v>
      </c>
      <c r="O95" s="42">
        <f>I95*0.21</f>
        <v>0</v>
      </c>
      <c r="P95">
        <v>3</v>
      </c>
    </row>
    <row r="96" ht="43.2">
      <c r="A96" s="35" t="s">
        <v>44</v>
      </c>
      <c r="B96" s="43"/>
      <c r="C96" s="44"/>
      <c r="D96" s="44"/>
      <c r="E96" s="37" t="s">
        <v>157</v>
      </c>
      <c r="F96" s="44"/>
      <c r="G96" s="44"/>
      <c r="H96" s="44"/>
      <c r="I96" s="44"/>
      <c r="J96" s="45"/>
    </row>
    <row r="97">
      <c r="A97" s="35" t="s">
        <v>46</v>
      </c>
      <c r="B97" s="43"/>
      <c r="C97" s="44"/>
      <c r="D97" s="44"/>
      <c r="E97" s="46" t="s">
        <v>148</v>
      </c>
      <c r="F97" s="44"/>
      <c r="G97" s="44"/>
      <c r="H97" s="44"/>
      <c r="I97" s="44"/>
      <c r="J97" s="45"/>
    </row>
    <row r="98" ht="158.4">
      <c r="A98" s="35" t="s">
        <v>48</v>
      </c>
      <c r="B98" s="43"/>
      <c r="C98" s="44"/>
      <c r="D98" s="44"/>
      <c r="E98" s="37" t="s">
        <v>158</v>
      </c>
      <c r="F98" s="44"/>
      <c r="G98" s="44"/>
      <c r="H98" s="44"/>
      <c r="I98" s="44"/>
      <c r="J98" s="45"/>
    </row>
    <row r="99">
      <c r="A99" s="35" t="s">
        <v>38</v>
      </c>
      <c r="B99" s="35">
        <v>23</v>
      </c>
      <c r="C99" s="36" t="s">
        <v>159</v>
      </c>
      <c r="D99" s="35" t="s">
        <v>133</v>
      </c>
      <c r="E99" s="37" t="s">
        <v>160</v>
      </c>
      <c r="F99" s="38" t="s">
        <v>100</v>
      </c>
      <c r="G99" s="39">
        <v>50</v>
      </c>
      <c r="H99" s="40">
        <v>0</v>
      </c>
      <c r="I99" s="41">
        <f>ROUND(G99*H99,P4)</f>
        <v>0</v>
      </c>
      <c r="J99" s="38" t="s">
        <v>43</v>
      </c>
      <c r="O99" s="42">
        <f>I99*0.21</f>
        <v>0</v>
      </c>
      <c r="P99">
        <v>3</v>
      </c>
    </row>
    <row r="100" ht="43.2">
      <c r="A100" s="35" t="s">
        <v>44</v>
      </c>
      <c r="B100" s="43"/>
      <c r="C100" s="44"/>
      <c r="D100" s="44"/>
      <c r="E100" s="37" t="s">
        <v>161</v>
      </c>
      <c r="F100" s="44"/>
      <c r="G100" s="44"/>
      <c r="H100" s="44"/>
      <c r="I100" s="44"/>
      <c r="J100" s="45"/>
    </row>
    <row r="101">
      <c r="A101" s="35" t="s">
        <v>46</v>
      </c>
      <c r="B101" s="43"/>
      <c r="C101" s="44"/>
      <c r="D101" s="44"/>
      <c r="E101" s="46" t="s">
        <v>148</v>
      </c>
      <c r="F101" s="44"/>
      <c r="G101" s="44"/>
      <c r="H101" s="44"/>
      <c r="I101" s="44"/>
      <c r="J101" s="45"/>
    </row>
    <row r="102" ht="86.4">
      <c r="A102" s="35" t="s">
        <v>48</v>
      </c>
      <c r="B102" s="43"/>
      <c r="C102" s="44"/>
      <c r="D102" s="44"/>
      <c r="E102" s="37" t="s">
        <v>162</v>
      </c>
      <c r="F102" s="44"/>
      <c r="G102" s="44"/>
      <c r="H102" s="44"/>
      <c r="I102" s="44"/>
      <c r="J102" s="45"/>
    </row>
    <row r="103">
      <c r="A103" s="35" t="s">
        <v>38</v>
      </c>
      <c r="B103" s="35">
        <v>24</v>
      </c>
      <c r="C103" s="36" t="s">
        <v>98</v>
      </c>
      <c r="D103" s="35" t="s">
        <v>40</v>
      </c>
      <c r="E103" s="37" t="s">
        <v>99</v>
      </c>
      <c r="F103" s="38" t="s">
        <v>100</v>
      </c>
      <c r="G103" s="39">
        <v>1019.723</v>
      </c>
      <c r="H103" s="40">
        <v>0</v>
      </c>
      <c r="I103" s="41">
        <f>ROUND(G103*H103,P4)</f>
        <v>0</v>
      </c>
      <c r="J103" s="38" t="s">
        <v>43</v>
      </c>
      <c r="O103" s="42">
        <f>I103*0.21</f>
        <v>0</v>
      </c>
      <c r="P103">
        <v>3</v>
      </c>
    </row>
    <row r="104">
      <c r="A104" s="35" t="s">
        <v>44</v>
      </c>
      <c r="B104" s="43"/>
      <c r="C104" s="44"/>
      <c r="D104" s="44"/>
      <c r="E104" s="37" t="s">
        <v>101</v>
      </c>
      <c r="F104" s="44"/>
      <c r="G104" s="44"/>
      <c r="H104" s="44"/>
      <c r="I104" s="44"/>
      <c r="J104" s="45"/>
    </row>
    <row r="105">
      <c r="A105" s="35" t="s">
        <v>46</v>
      </c>
      <c r="B105" s="43"/>
      <c r="C105" s="44"/>
      <c r="D105" s="44"/>
      <c r="E105" s="46" t="s">
        <v>163</v>
      </c>
      <c r="F105" s="44"/>
      <c r="G105" s="44"/>
      <c r="H105" s="44"/>
      <c r="I105" s="44"/>
      <c r="J105" s="45"/>
    </row>
    <row r="106" ht="115.2">
      <c r="A106" s="35" t="s">
        <v>48</v>
      </c>
      <c r="B106" s="43"/>
      <c r="C106" s="44"/>
      <c r="D106" s="44"/>
      <c r="E106" s="37" t="s">
        <v>103</v>
      </c>
      <c r="F106" s="44"/>
      <c r="G106" s="44"/>
      <c r="H106" s="44"/>
      <c r="I106" s="44"/>
      <c r="J106" s="45"/>
    </row>
    <row r="107">
      <c r="A107" s="35" t="s">
        <v>38</v>
      </c>
      <c r="B107" s="35">
        <v>25</v>
      </c>
      <c r="C107" s="36" t="s">
        <v>98</v>
      </c>
      <c r="D107" s="35" t="s">
        <v>133</v>
      </c>
      <c r="E107" s="37" t="s">
        <v>99</v>
      </c>
      <c r="F107" s="38" t="s">
        <v>100</v>
      </c>
      <c r="G107" s="39">
        <v>50</v>
      </c>
      <c r="H107" s="40">
        <v>0</v>
      </c>
      <c r="I107" s="41">
        <f>ROUND(G107*H107,P4)</f>
        <v>0</v>
      </c>
      <c r="J107" s="38" t="s">
        <v>43</v>
      </c>
      <c r="O107" s="42">
        <f>I107*0.21</f>
        <v>0</v>
      </c>
      <c r="P107">
        <v>3</v>
      </c>
    </row>
    <row r="108" ht="43.2">
      <c r="A108" s="35" t="s">
        <v>44</v>
      </c>
      <c r="B108" s="43"/>
      <c r="C108" s="44"/>
      <c r="D108" s="44"/>
      <c r="E108" s="37" t="s">
        <v>164</v>
      </c>
      <c r="F108" s="44"/>
      <c r="G108" s="44"/>
      <c r="H108" s="44"/>
      <c r="I108" s="44"/>
      <c r="J108" s="45"/>
    </row>
    <row r="109">
      <c r="A109" s="35" t="s">
        <v>46</v>
      </c>
      <c r="B109" s="43"/>
      <c r="C109" s="44"/>
      <c r="D109" s="44"/>
      <c r="E109" s="46" t="s">
        <v>165</v>
      </c>
      <c r="F109" s="44"/>
      <c r="G109" s="44"/>
      <c r="H109" s="44"/>
      <c r="I109" s="44"/>
      <c r="J109" s="45"/>
    </row>
    <row r="110" ht="115.2">
      <c r="A110" s="35" t="s">
        <v>48</v>
      </c>
      <c r="B110" s="43"/>
      <c r="C110" s="44"/>
      <c r="D110" s="44"/>
      <c r="E110" s="37" t="s">
        <v>103</v>
      </c>
      <c r="F110" s="44"/>
      <c r="G110" s="44"/>
      <c r="H110" s="44"/>
      <c r="I110" s="44"/>
      <c r="J110" s="45"/>
    </row>
    <row r="111">
      <c r="A111" s="35" t="s">
        <v>38</v>
      </c>
      <c r="B111" s="35">
        <v>26</v>
      </c>
      <c r="C111" s="36" t="s">
        <v>104</v>
      </c>
      <c r="D111" s="35" t="s">
        <v>40</v>
      </c>
      <c r="E111" s="37" t="s">
        <v>105</v>
      </c>
      <c r="F111" s="38" t="s">
        <v>100</v>
      </c>
      <c r="G111" s="39">
        <v>1019.723</v>
      </c>
      <c r="H111" s="40">
        <v>0</v>
      </c>
      <c r="I111" s="41">
        <f>ROUND(G111*H111,P4)</f>
        <v>0</v>
      </c>
      <c r="J111" s="38" t="s">
        <v>43</v>
      </c>
      <c r="O111" s="42">
        <f>I111*0.21</f>
        <v>0</v>
      </c>
      <c r="P111">
        <v>3</v>
      </c>
    </row>
    <row r="112">
      <c r="A112" s="35" t="s">
        <v>44</v>
      </c>
      <c r="B112" s="43"/>
      <c r="C112" s="44"/>
      <c r="D112" s="44"/>
      <c r="E112" s="37" t="s">
        <v>106</v>
      </c>
      <c r="F112" s="44"/>
      <c r="G112" s="44"/>
      <c r="H112" s="44"/>
      <c r="I112" s="44"/>
      <c r="J112" s="45"/>
    </row>
    <row r="113">
      <c r="A113" s="35" t="s">
        <v>46</v>
      </c>
      <c r="B113" s="43"/>
      <c r="C113" s="44"/>
      <c r="D113" s="44"/>
      <c r="E113" s="46" t="s">
        <v>144</v>
      </c>
      <c r="F113" s="44"/>
      <c r="G113" s="44"/>
      <c r="H113" s="44"/>
      <c r="I113" s="44"/>
      <c r="J113" s="45"/>
    </row>
    <row r="114" ht="187.2">
      <c r="A114" s="35" t="s">
        <v>48</v>
      </c>
      <c r="B114" s="43"/>
      <c r="C114" s="44"/>
      <c r="D114" s="44"/>
      <c r="E114" s="37" t="s">
        <v>108</v>
      </c>
      <c r="F114" s="44"/>
      <c r="G114" s="44"/>
      <c r="H114" s="44"/>
      <c r="I114" s="44"/>
      <c r="J114" s="45"/>
    </row>
    <row r="115">
      <c r="A115" s="35" t="s">
        <v>38</v>
      </c>
      <c r="B115" s="35">
        <v>27</v>
      </c>
      <c r="C115" s="36" t="s">
        <v>166</v>
      </c>
      <c r="D115" s="35" t="s">
        <v>133</v>
      </c>
      <c r="E115" s="37" t="s">
        <v>167</v>
      </c>
      <c r="F115" s="38" t="s">
        <v>100</v>
      </c>
      <c r="G115" s="39">
        <v>50</v>
      </c>
      <c r="H115" s="40">
        <v>0</v>
      </c>
      <c r="I115" s="41">
        <f>ROUND(G115*H115,P4)</f>
        <v>0</v>
      </c>
      <c r="J115" s="38" t="s">
        <v>43</v>
      </c>
      <c r="O115" s="42">
        <f>I115*0.21</f>
        <v>0</v>
      </c>
      <c r="P115">
        <v>3</v>
      </c>
    </row>
    <row r="116" ht="43.2">
      <c r="A116" s="35" t="s">
        <v>44</v>
      </c>
      <c r="B116" s="43"/>
      <c r="C116" s="44"/>
      <c r="D116" s="44"/>
      <c r="E116" s="37" t="s">
        <v>168</v>
      </c>
      <c r="F116" s="44"/>
      <c r="G116" s="44"/>
      <c r="H116" s="44"/>
      <c r="I116" s="44"/>
      <c r="J116" s="45"/>
    </row>
    <row r="117">
      <c r="A117" s="35" t="s">
        <v>46</v>
      </c>
      <c r="B117" s="43"/>
      <c r="C117" s="44"/>
      <c r="D117" s="44"/>
      <c r="E117" s="46" t="s">
        <v>148</v>
      </c>
      <c r="F117" s="44"/>
      <c r="G117" s="44"/>
      <c r="H117" s="44"/>
      <c r="I117" s="44"/>
      <c r="J117" s="45"/>
    </row>
    <row r="118" ht="187.2">
      <c r="A118" s="35" t="s">
        <v>48</v>
      </c>
      <c r="B118" s="43"/>
      <c r="C118" s="44"/>
      <c r="D118" s="44"/>
      <c r="E118" s="37" t="s">
        <v>108</v>
      </c>
      <c r="F118" s="44"/>
      <c r="G118" s="44"/>
      <c r="H118" s="44"/>
      <c r="I118" s="44"/>
      <c r="J118" s="45"/>
    </row>
    <row r="119">
      <c r="A119" s="35" t="s">
        <v>38</v>
      </c>
      <c r="B119" s="35">
        <v>28</v>
      </c>
      <c r="C119" s="36" t="s">
        <v>169</v>
      </c>
      <c r="D119" s="35" t="s">
        <v>133</v>
      </c>
      <c r="E119" s="37" t="s">
        <v>170</v>
      </c>
      <c r="F119" s="38" t="s">
        <v>100</v>
      </c>
      <c r="G119" s="39">
        <v>50</v>
      </c>
      <c r="H119" s="40">
        <v>0</v>
      </c>
      <c r="I119" s="41">
        <f>ROUND(G119*H119,P4)</f>
        <v>0</v>
      </c>
      <c r="J119" s="38" t="s">
        <v>43</v>
      </c>
      <c r="O119" s="42">
        <f>I119*0.21</f>
        <v>0</v>
      </c>
      <c r="P119">
        <v>3</v>
      </c>
    </row>
    <row r="120" ht="43.2">
      <c r="A120" s="35" t="s">
        <v>44</v>
      </c>
      <c r="B120" s="43"/>
      <c r="C120" s="44"/>
      <c r="D120" s="44"/>
      <c r="E120" s="37" t="s">
        <v>171</v>
      </c>
      <c r="F120" s="44"/>
      <c r="G120" s="44"/>
      <c r="H120" s="44"/>
      <c r="I120" s="44"/>
      <c r="J120" s="45"/>
    </row>
    <row r="121">
      <c r="A121" s="35" t="s">
        <v>46</v>
      </c>
      <c r="B121" s="43"/>
      <c r="C121" s="44"/>
      <c r="D121" s="44"/>
      <c r="E121" s="46" t="s">
        <v>148</v>
      </c>
      <c r="F121" s="44"/>
      <c r="G121" s="44"/>
      <c r="H121" s="44"/>
      <c r="I121" s="44"/>
      <c r="J121" s="45"/>
    </row>
    <row r="122" ht="187.2">
      <c r="A122" s="35" t="s">
        <v>48</v>
      </c>
      <c r="B122" s="43"/>
      <c r="C122" s="44"/>
      <c r="D122" s="44"/>
      <c r="E122" s="37" t="s">
        <v>108</v>
      </c>
      <c r="F122" s="44"/>
      <c r="G122" s="44"/>
      <c r="H122" s="44"/>
      <c r="I122" s="44"/>
      <c r="J122" s="45"/>
    </row>
    <row r="123">
      <c r="A123" s="29" t="s">
        <v>35</v>
      </c>
      <c r="B123" s="30"/>
      <c r="C123" s="31" t="s">
        <v>109</v>
      </c>
      <c r="D123" s="32"/>
      <c r="E123" s="29" t="s">
        <v>110</v>
      </c>
      <c r="F123" s="32"/>
      <c r="G123" s="32"/>
      <c r="H123" s="32"/>
      <c r="I123" s="33">
        <f>SUMIFS(I124:I135,A124:A135,"P")</f>
        <v>0</v>
      </c>
      <c r="J123" s="34"/>
    </row>
    <row r="124" ht="28.8">
      <c r="A124" s="35" t="s">
        <v>38</v>
      </c>
      <c r="B124" s="35">
        <v>29</v>
      </c>
      <c r="C124" s="36" t="s">
        <v>111</v>
      </c>
      <c r="D124" s="35" t="s">
        <v>40</v>
      </c>
      <c r="E124" s="37" t="s">
        <v>112</v>
      </c>
      <c r="F124" s="38" t="s">
        <v>100</v>
      </c>
      <c r="G124" s="39">
        <v>85.997</v>
      </c>
      <c r="H124" s="40">
        <v>0</v>
      </c>
      <c r="I124" s="41">
        <f>ROUND(G124*H124,P4)</f>
        <v>0</v>
      </c>
      <c r="J124" s="38" t="s">
        <v>43</v>
      </c>
      <c r="O124" s="42">
        <f>I124*0.21</f>
        <v>0</v>
      </c>
      <c r="P124">
        <v>3</v>
      </c>
    </row>
    <row r="125">
      <c r="A125" s="35" t="s">
        <v>44</v>
      </c>
      <c r="B125" s="43"/>
      <c r="C125" s="44"/>
      <c r="D125" s="44"/>
      <c r="E125" s="47" t="s">
        <v>40</v>
      </c>
      <c r="F125" s="44"/>
      <c r="G125" s="44"/>
      <c r="H125" s="44"/>
      <c r="I125" s="44"/>
      <c r="J125" s="45"/>
    </row>
    <row r="126" ht="72">
      <c r="A126" s="35" t="s">
        <v>46</v>
      </c>
      <c r="B126" s="43"/>
      <c r="C126" s="44"/>
      <c r="D126" s="44"/>
      <c r="E126" s="46" t="s">
        <v>172</v>
      </c>
      <c r="F126" s="44"/>
      <c r="G126" s="44"/>
      <c r="H126" s="44"/>
      <c r="I126" s="44"/>
      <c r="J126" s="45"/>
    </row>
    <row r="127" ht="100.8">
      <c r="A127" s="35" t="s">
        <v>48</v>
      </c>
      <c r="B127" s="43"/>
      <c r="C127" s="44"/>
      <c r="D127" s="44"/>
      <c r="E127" s="37" t="s">
        <v>114</v>
      </c>
      <c r="F127" s="44"/>
      <c r="G127" s="44"/>
      <c r="H127" s="44"/>
      <c r="I127" s="44"/>
      <c r="J127" s="45"/>
    </row>
    <row r="128">
      <c r="A128" s="35" t="s">
        <v>38</v>
      </c>
      <c r="B128" s="35">
        <v>30</v>
      </c>
      <c r="C128" s="36" t="s">
        <v>173</v>
      </c>
      <c r="D128" s="35" t="s">
        <v>40</v>
      </c>
      <c r="E128" s="37" t="s">
        <v>174</v>
      </c>
      <c r="F128" s="38" t="s">
        <v>175</v>
      </c>
      <c r="G128" s="39">
        <v>38.534999999999997</v>
      </c>
      <c r="H128" s="40">
        <v>0</v>
      </c>
      <c r="I128" s="41">
        <f>ROUND(G128*H128,P4)</f>
        <v>0</v>
      </c>
      <c r="J128" s="38" t="s">
        <v>43</v>
      </c>
      <c r="O128" s="42">
        <f>I128*0.21</f>
        <v>0</v>
      </c>
      <c r="P128">
        <v>3</v>
      </c>
    </row>
    <row r="129">
      <c r="A129" s="35" t="s">
        <v>44</v>
      </c>
      <c r="B129" s="43"/>
      <c r="C129" s="44"/>
      <c r="D129" s="44"/>
      <c r="E129" s="47" t="s">
        <v>40</v>
      </c>
      <c r="F129" s="44"/>
      <c r="G129" s="44"/>
      <c r="H129" s="44"/>
      <c r="I129" s="44"/>
      <c r="J129" s="45"/>
    </row>
    <row r="130">
      <c r="A130" s="35" t="s">
        <v>46</v>
      </c>
      <c r="B130" s="43"/>
      <c r="C130" s="44"/>
      <c r="D130" s="44"/>
      <c r="E130" s="46" t="s">
        <v>176</v>
      </c>
      <c r="F130" s="44"/>
      <c r="G130" s="44"/>
      <c r="H130" s="44"/>
      <c r="I130" s="44"/>
      <c r="J130" s="45"/>
    </row>
    <row r="131" ht="72">
      <c r="A131" s="35" t="s">
        <v>48</v>
      </c>
      <c r="B131" s="43"/>
      <c r="C131" s="44"/>
      <c r="D131" s="44"/>
      <c r="E131" s="37" t="s">
        <v>177</v>
      </c>
      <c r="F131" s="44"/>
      <c r="G131" s="44"/>
      <c r="H131" s="44"/>
      <c r="I131" s="44"/>
      <c r="J131" s="45"/>
    </row>
    <row r="132">
      <c r="A132" s="35" t="s">
        <v>38</v>
      </c>
      <c r="B132" s="35">
        <v>31</v>
      </c>
      <c r="C132" s="36" t="s">
        <v>178</v>
      </c>
      <c r="D132" s="35" t="s">
        <v>40</v>
      </c>
      <c r="E132" s="37" t="s">
        <v>179</v>
      </c>
      <c r="F132" s="38" t="s">
        <v>175</v>
      </c>
      <c r="G132" s="39">
        <v>38.534999999999997</v>
      </c>
      <c r="H132" s="40">
        <v>0</v>
      </c>
      <c r="I132" s="41">
        <f>ROUND(G132*H132,P4)</f>
        <v>0</v>
      </c>
      <c r="J132" s="38" t="s">
        <v>43</v>
      </c>
      <c r="O132" s="42">
        <f>I132*0.21</f>
        <v>0</v>
      </c>
      <c r="P132">
        <v>3</v>
      </c>
    </row>
    <row r="133">
      <c r="A133" s="35" t="s">
        <v>44</v>
      </c>
      <c r="B133" s="43"/>
      <c r="C133" s="44"/>
      <c r="D133" s="44"/>
      <c r="E133" s="47" t="s">
        <v>40</v>
      </c>
      <c r="F133" s="44"/>
      <c r="G133" s="44"/>
      <c r="H133" s="44"/>
      <c r="I133" s="44"/>
      <c r="J133" s="45"/>
    </row>
    <row r="134">
      <c r="A134" s="35" t="s">
        <v>46</v>
      </c>
      <c r="B134" s="43"/>
      <c r="C134" s="44"/>
      <c r="D134" s="44"/>
      <c r="E134" s="46" t="s">
        <v>176</v>
      </c>
      <c r="F134" s="44"/>
      <c r="G134" s="44"/>
      <c r="H134" s="44"/>
      <c r="I134" s="44"/>
      <c r="J134" s="45"/>
    </row>
    <row r="135" ht="86.4">
      <c r="A135" s="35" t="s">
        <v>48</v>
      </c>
      <c r="B135" s="48"/>
      <c r="C135" s="49"/>
      <c r="D135" s="49"/>
      <c r="E135" s="37" t="s">
        <v>180</v>
      </c>
      <c r="F135" s="49"/>
      <c r="G135" s="49"/>
      <c r="H135" s="49"/>
      <c r="I135" s="49"/>
      <c r="J135" s="50"/>
    </row>
  </sheetData>
  <sheetProtection sheet="1" objects="1" scenarios="1" spinCount="100000" saltValue="1y80ud+0w/qDNqB7dFel+LMBVLo4hBmp/KdJFy3U69mhfMPY1kS68V+fVNg3mOfjUjdqlSZ9nNhUx1dt/AIaOw==" hashValue="nbS3WaJKKghiWgKAIX9tcNPzvlzxVsKkMETEmkuL3GamutIlLbW7VWcKPg0fugF5/Ej6GLnTsi9isZCUHVF6hw==" algorithmName="SHA-512" password="D95F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 ht="27.6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15</v>
      </c>
      <c r="I3" s="23">
        <f>SUMIFS(I8:I148,A8:A148,"SD")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37</v>
      </c>
      <c r="F8" s="32"/>
      <c r="G8" s="32"/>
      <c r="H8" s="32"/>
      <c r="I8" s="33">
        <f>SUMIFS(I9:I72,A9:A72,"P")</f>
        <v>0</v>
      </c>
      <c r="J8" s="34"/>
    </row>
    <row r="9">
      <c r="A9" s="35" t="s">
        <v>38</v>
      </c>
      <c r="B9" s="35">
        <v>1</v>
      </c>
      <c r="C9" s="36" t="s">
        <v>115</v>
      </c>
      <c r="D9" s="35" t="s">
        <v>181</v>
      </c>
      <c r="E9" s="37" t="s">
        <v>117</v>
      </c>
      <c r="F9" s="38" t="s">
        <v>118</v>
      </c>
      <c r="G9" s="39">
        <v>27.004000000000001</v>
      </c>
      <c r="H9" s="40">
        <v>0</v>
      </c>
      <c r="I9" s="41">
        <f>ROUND(G9*H9,P4)</f>
        <v>0</v>
      </c>
      <c r="J9" s="38" t="s">
        <v>43</v>
      </c>
      <c r="O9" s="42">
        <f>I9*0.21</f>
        <v>0</v>
      </c>
      <c r="P9">
        <v>3</v>
      </c>
    </row>
    <row r="10">
      <c r="A10" s="35" t="s">
        <v>44</v>
      </c>
      <c r="B10" s="43"/>
      <c r="C10" s="44"/>
      <c r="D10" s="44"/>
      <c r="E10" s="47" t="s">
        <v>40</v>
      </c>
      <c r="F10" s="44"/>
      <c r="G10" s="44"/>
      <c r="H10" s="44"/>
      <c r="I10" s="44"/>
      <c r="J10" s="45"/>
    </row>
    <row r="11" ht="86.4">
      <c r="A11" s="35" t="s">
        <v>46</v>
      </c>
      <c r="B11" s="43"/>
      <c r="C11" s="44"/>
      <c r="D11" s="44"/>
      <c r="E11" s="46" t="s">
        <v>182</v>
      </c>
      <c r="F11" s="44"/>
      <c r="G11" s="44"/>
      <c r="H11" s="44"/>
      <c r="I11" s="44"/>
      <c r="J11" s="45"/>
    </row>
    <row r="12" ht="72">
      <c r="A12" s="35" t="s">
        <v>48</v>
      </c>
      <c r="B12" s="43"/>
      <c r="C12" s="44"/>
      <c r="D12" s="44"/>
      <c r="E12" s="37" t="s">
        <v>121</v>
      </c>
      <c r="F12" s="44"/>
      <c r="G12" s="44"/>
      <c r="H12" s="44"/>
      <c r="I12" s="44"/>
      <c r="J12" s="45"/>
    </row>
    <row r="13">
      <c r="A13" s="35" t="s">
        <v>38</v>
      </c>
      <c r="B13" s="35">
        <v>2</v>
      </c>
      <c r="C13" s="36" t="s">
        <v>115</v>
      </c>
      <c r="D13" s="35" t="s">
        <v>116</v>
      </c>
      <c r="E13" s="37" t="s">
        <v>117</v>
      </c>
      <c r="F13" s="38" t="s">
        <v>118</v>
      </c>
      <c r="G13" s="39">
        <v>20.899999999999999</v>
      </c>
      <c r="H13" s="40">
        <v>0</v>
      </c>
      <c r="I13" s="41">
        <f>ROUND(G13*H13,P4)</f>
        <v>0</v>
      </c>
      <c r="J13" s="38" t="s">
        <v>43</v>
      </c>
      <c r="O13" s="42">
        <f>I13*0.21</f>
        <v>0</v>
      </c>
      <c r="P13">
        <v>3</v>
      </c>
    </row>
    <row r="14" ht="28.8">
      <c r="A14" s="35" t="s">
        <v>44</v>
      </c>
      <c r="B14" s="43"/>
      <c r="C14" s="44"/>
      <c r="D14" s="44"/>
      <c r="E14" s="37" t="s">
        <v>119</v>
      </c>
      <c r="F14" s="44"/>
      <c r="G14" s="44"/>
      <c r="H14" s="44"/>
      <c r="I14" s="44"/>
      <c r="J14" s="45"/>
    </row>
    <row r="15" ht="57.6">
      <c r="A15" s="35" t="s">
        <v>46</v>
      </c>
      <c r="B15" s="43"/>
      <c r="C15" s="44"/>
      <c r="D15" s="44"/>
      <c r="E15" s="46" t="s">
        <v>120</v>
      </c>
      <c r="F15" s="44"/>
      <c r="G15" s="44"/>
      <c r="H15" s="44"/>
      <c r="I15" s="44"/>
      <c r="J15" s="45"/>
    </row>
    <row r="16" ht="72">
      <c r="A16" s="35" t="s">
        <v>48</v>
      </c>
      <c r="B16" s="43"/>
      <c r="C16" s="44"/>
      <c r="D16" s="44"/>
      <c r="E16" s="37" t="s">
        <v>121</v>
      </c>
      <c r="F16" s="44"/>
      <c r="G16" s="44"/>
      <c r="H16" s="44"/>
      <c r="I16" s="44"/>
      <c r="J16" s="45"/>
    </row>
    <row r="17">
      <c r="A17" s="35" t="s">
        <v>38</v>
      </c>
      <c r="B17" s="35">
        <v>3</v>
      </c>
      <c r="C17" s="36" t="s">
        <v>115</v>
      </c>
      <c r="D17" s="35" t="s">
        <v>122</v>
      </c>
      <c r="E17" s="37" t="s">
        <v>117</v>
      </c>
      <c r="F17" s="38" t="s">
        <v>118</v>
      </c>
      <c r="G17" s="39">
        <v>20.5</v>
      </c>
      <c r="H17" s="40">
        <v>0</v>
      </c>
      <c r="I17" s="41">
        <f>ROUND(G17*H17,P4)</f>
        <v>0</v>
      </c>
      <c r="J17" s="35"/>
      <c r="O17" s="42">
        <f>I17*0.21</f>
        <v>0</v>
      </c>
      <c r="P17">
        <v>3</v>
      </c>
    </row>
    <row r="18" ht="43.2">
      <c r="A18" s="35" t="s">
        <v>44</v>
      </c>
      <c r="B18" s="43"/>
      <c r="C18" s="44"/>
      <c r="D18" s="44"/>
      <c r="E18" s="37" t="s">
        <v>123</v>
      </c>
      <c r="F18" s="44"/>
      <c r="G18" s="44"/>
      <c r="H18" s="44"/>
      <c r="I18" s="44"/>
      <c r="J18" s="45"/>
    </row>
    <row r="19">
      <c r="A19" s="35" t="s">
        <v>46</v>
      </c>
      <c r="B19" s="43"/>
      <c r="C19" s="44"/>
      <c r="D19" s="44"/>
      <c r="E19" s="46" t="s">
        <v>124</v>
      </c>
      <c r="F19" s="44"/>
      <c r="G19" s="44"/>
      <c r="H19" s="44"/>
      <c r="I19" s="44"/>
      <c r="J19" s="45"/>
    </row>
    <row r="20" ht="72">
      <c r="A20" s="35" t="s">
        <v>48</v>
      </c>
      <c r="B20" s="43"/>
      <c r="C20" s="44"/>
      <c r="D20" s="44"/>
      <c r="E20" s="37" t="s">
        <v>121</v>
      </c>
      <c r="F20" s="44"/>
      <c r="G20" s="44"/>
      <c r="H20" s="44"/>
      <c r="I20" s="44"/>
      <c r="J20" s="45"/>
    </row>
    <row r="21">
      <c r="A21" s="35" t="s">
        <v>38</v>
      </c>
      <c r="B21" s="35">
        <v>4</v>
      </c>
      <c r="C21" s="36" t="s">
        <v>115</v>
      </c>
      <c r="D21" s="35" t="s">
        <v>125</v>
      </c>
      <c r="E21" s="37" t="s">
        <v>117</v>
      </c>
      <c r="F21" s="38" t="s">
        <v>118</v>
      </c>
      <c r="G21" s="39">
        <v>16.399999999999999</v>
      </c>
      <c r="H21" s="40">
        <v>0</v>
      </c>
      <c r="I21" s="41">
        <f>ROUND(G21*H21,P4)</f>
        <v>0</v>
      </c>
      <c r="J21" s="35"/>
      <c r="O21" s="42">
        <f>I21*0.21</f>
        <v>0</v>
      </c>
      <c r="P21">
        <v>3</v>
      </c>
    </row>
    <row r="22" ht="43.2">
      <c r="A22" s="35" t="s">
        <v>44</v>
      </c>
      <c r="B22" s="43"/>
      <c r="C22" s="44"/>
      <c r="D22" s="44"/>
      <c r="E22" s="37" t="s">
        <v>183</v>
      </c>
      <c r="F22" s="44"/>
      <c r="G22" s="44"/>
      <c r="H22" s="44"/>
      <c r="I22" s="44"/>
      <c r="J22" s="45"/>
    </row>
    <row r="23">
      <c r="A23" s="35" t="s">
        <v>46</v>
      </c>
      <c r="B23" s="43"/>
      <c r="C23" s="44"/>
      <c r="D23" s="44"/>
      <c r="E23" s="46" t="s">
        <v>127</v>
      </c>
      <c r="F23" s="44"/>
      <c r="G23" s="44"/>
      <c r="H23" s="44"/>
      <c r="I23" s="44"/>
      <c r="J23" s="45"/>
    </row>
    <row r="24" ht="72">
      <c r="A24" s="35" t="s">
        <v>48</v>
      </c>
      <c r="B24" s="43"/>
      <c r="C24" s="44"/>
      <c r="D24" s="44"/>
      <c r="E24" s="37" t="s">
        <v>121</v>
      </c>
      <c r="F24" s="44"/>
      <c r="G24" s="44"/>
      <c r="H24" s="44"/>
      <c r="I24" s="44"/>
      <c r="J24" s="45"/>
    </row>
    <row r="25">
      <c r="A25" s="35" t="s">
        <v>38</v>
      </c>
      <c r="B25" s="35">
        <v>5</v>
      </c>
      <c r="C25" s="36" t="s">
        <v>39</v>
      </c>
      <c r="D25" s="35" t="s">
        <v>40</v>
      </c>
      <c r="E25" s="37" t="s">
        <v>41</v>
      </c>
      <c r="F25" s="38" t="s">
        <v>42</v>
      </c>
      <c r="G25" s="39">
        <v>1</v>
      </c>
      <c r="H25" s="40">
        <v>0</v>
      </c>
      <c r="I25" s="41">
        <f>ROUND(G25*H25,P4)</f>
        <v>0</v>
      </c>
      <c r="J25" s="38" t="s">
        <v>43</v>
      </c>
      <c r="O25" s="42">
        <f>I25*0.21</f>
        <v>0</v>
      </c>
      <c r="P25">
        <v>3</v>
      </c>
    </row>
    <row r="26" ht="43.2">
      <c r="A26" s="35" t="s">
        <v>44</v>
      </c>
      <c r="B26" s="43"/>
      <c r="C26" s="44"/>
      <c r="D26" s="44"/>
      <c r="E26" s="37" t="s">
        <v>45</v>
      </c>
      <c r="F26" s="44"/>
      <c r="G26" s="44"/>
      <c r="H26" s="44"/>
      <c r="I26" s="44"/>
      <c r="J26" s="45"/>
    </row>
    <row r="27">
      <c r="A27" s="35" t="s">
        <v>46</v>
      </c>
      <c r="B27" s="43"/>
      <c r="C27" s="44"/>
      <c r="D27" s="44"/>
      <c r="E27" s="46" t="s">
        <v>47</v>
      </c>
      <c r="F27" s="44"/>
      <c r="G27" s="44"/>
      <c r="H27" s="44"/>
      <c r="I27" s="44"/>
      <c r="J27" s="45"/>
    </row>
    <row r="28" ht="57.6">
      <c r="A28" s="35" t="s">
        <v>48</v>
      </c>
      <c r="B28" s="43"/>
      <c r="C28" s="44"/>
      <c r="D28" s="44"/>
      <c r="E28" s="37" t="s">
        <v>49</v>
      </c>
      <c r="F28" s="44"/>
      <c r="G28" s="44"/>
      <c r="H28" s="44"/>
      <c r="I28" s="44"/>
      <c r="J28" s="45"/>
    </row>
    <row r="29">
      <c r="A29" s="35" t="s">
        <v>38</v>
      </c>
      <c r="B29" s="35">
        <v>6</v>
      </c>
      <c r="C29" s="36" t="s">
        <v>50</v>
      </c>
      <c r="D29" s="35" t="s">
        <v>40</v>
      </c>
      <c r="E29" s="37" t="s">
        <v>51</v>
      </c>
      <c r="F29" s="38" t="s">
        <v>42</v>
      </c>
      <c r="G29" s="39">
        <v>1</v>
      </c>
      <c r="H29" s="40">
        <v>0</v>
      </c>
      <c r="I29" s="41">
        <f>ROUND(G29*H29,P4)</f>
        <v>0</v>
      </c>
      <c r="J29" s="38" t="s">
        <v>43</v>
      </c>
      <c r="O29" s="42">
        <f>I29*0.21</f>
        <v>0</v>
      </c>
      <c r="P29">
        <v>3</v>
      </c>
    </row>
    <row r="30" ht="72">
      <c r="A30" s="35" t="s">
        <v>44</v>
      </c>
      <c r="B30" s="43"/>
      <c r="C30" s="44"/>
      <c r="D30" s="44"/>
      <c r="E30" s="37" t="s">
        <v>184</v>
      </c>
      <c r="F30" s="44"/>
      <c r="G30" s="44"/>
      <c r="H30" s="44"/>
      <c r="I30" s="44"/>
      <c r="J30" s="45"/>
    </row>
    <row r="31">
      <c r="A31" s="35" t="s">
        <v>46</v>
      </c>
      <c r="B31" s="43"/>
      <c r="C31" s="44"/>
      <c r="D31" s="44"/>
      <c r="E31" s="46" t="s">
        <v>47</v>
      </c>
      <c r="F31" s="44"/>
      <c r="G31" s="44"/>
      <c r="H31" s="44"/>
      <c r="I31" s="44"/>
      <c r="J31" s="45"/>
    </row>
    <row r="32" ht="72">
      <c r="A32" s="35" t="s">
        <v>48</v>
      </c>
      <c r="B32" s="43"/>
      <c r="C32" s="44"/>
      <c r="D32" s="44"/>
      <c r="E32" s="37" t="s">
        <v>53</v>
      </c>
      <c r="F32" s="44"/>
      <c r="G32" s="44"/>
      <c r="H32" s="44"/>
      <c r="I32" s="44"/>
      <c r="J32" s="45"/>
    </row>
    <row r="33">
      <c r="A33" s="35" t="s">
        <v>38</v>
      </c>
      <c r="B33" s="35">
        <v>7</v>
      </c>
      <c r="C33" s="36" t="s">
        <v>54</v>
      </c>
      <c r="D33" s="35" t="s">
        <v>40</v>
      </c>
      <c r="E33" s="37" t="s">
        <v>55</v>
      </c>
      <c r="F33" s="38" t="s">
        <v>42</v>
      </c>
      <c r="G33" s="39">
        <v>1</v>
      </c>
      <c r="H33" s="40">
        <v>0</v>
      </c>
      <c r="I33" s="41">
        <f>ROUND(G33*H33,P4)</f>
        <v>0</v>
      </c>
      <c r="J33" s="38" t="s">
        <v>43</v>
      </c>
      <c r="O33" s="42">
        <f>I33*0.21</f>
        <v>0</v>
      </c>
      <c r="P33">
        <v>3</v>
      </c>
    </row>
    <row r="34">
      <c r="A34" s="35" t="s">
        <v>44</v>
      </c>
      <c r="B34" s="43"/>
      <c r="C34" s="44"/>
      <c r="D34" s="44"/>
      <c r="E34" s="37" t="s">
        <v>56</v>
      </c>
      <c r="F34" s="44"/>
      <c r="G34" s="44"/>
      <c r="H34" s="44"/>
      <c r="I34" s="44"/>
      <c r="J34" s="45"/>
    </row>
    <row r="35">
      <c r="A35" s="35" t="s">
        <v>46</v>
      </c>
      <c r="B35" s="43"/>
      <c r="C35" s="44"/>
      <c r="D35" s="44"/>
      <c r="E35" s="46" t="s">
        <v>47</v>
      </c>
      <c r="F35" s="44"/>
      <c r="G35" s="44"/>
      <c r="H35" s="44"/>
      <c r="I35" s="44"/>
      <c r="J35" s="45"/>
    </row>
    <row r="36" ht="57.6">
      <c r="A36" s="35" t="s">
        <v>48</v>
      </c>
      <c r="B36" s="43"/>
      <c r="C36" s="44"/>
      <c r="D36" s="44"/>
      <c r="E36" s="37" t="s">
        <v>57</v>
      </c>
      <c r="F36" s="44"/>
      <c r="G36" s="44"/>
      <c r="H36" s="44"/>
      <c r="I36" s="44"/>
      <c r="J36" s="45"/>
    </row>
    <row r="37">
      <c r="A37" s="35" t="s">
        <v>38</v>
      </c>
      <c r="B37" s="35">
        <v>8</v>
      </c>
      <c r="C37" s="36" t="s">
        <v>58</v>
      </c>
      <c r="D37" s="35" t="s">
        <v>40</v>
      </c>
      <c r="E37" s="37" t="s">
        <v>59</v>
      </c>
      <c r="F37" s="38" t="s">
        <v>42</v>
      </c>
      <c r="G37" s="39">
        <v>1</v>
      </c>
      <c r="H37" s="40">
        <v>0</v>
      </c>
      <c r="I37" s="41">
        <f>ROUND(G37*H37,P4)</f>
        <v>0</v>
      </c>
      <c r="J37" s="38" t="s">
        <v>43</v>
      </c>
      <c r="O37" s="42">
        <f>I37*0.21</f>
        <v>0</v>
      </c>
      <c r="P37">
        <v>3</v>
      </c>
    </row>
    <row r="38">
      <c r="A38" s="35" t="s">
        <v>44</v>
      </c>
      <c r="B38" s="43"/>
      <c r="C38" s="44"/>
      <c r="D38" s="44"/>
      <c r="E38" s="37" t="s">
        <v>60</v>
      </c>
      <c r="F38" s="44"/>
      <c r="G38" s="44"/>
      <c r="H38" s="44"/>
      <c r="I38" s="44"/>
      <c r="J38" s="45"/>
    </row>
    <row r="39">
      <c r="A39" s="35" t="s">
        <v>46</v>
      </c>
      <c r="B39" s="43"/>
      <c r="C39" s="44"/>
      <c r="D39" s="44"/>
      <c r="E39" s="46" t="s">
        <v>47</v>
      </c>
      <c r="F39" s="44"/>
      <c r="G39" s="44"/>
      <c r="H39" s="44"/>
      <c r="I39" s="44"/>
      <c r="J39" s="45"/>
    </row>
    <row r="40" ht="57.6">
      <c r="A40" s="35" t="s">
        <v>48</v>
      </c>
      <c r="B40" s="43"/>
      <c r="C40" s="44"/>
      <c r="D40" s="44"/>
      <c r="E40" s="37" t="s">
        <v>61</v>
      </c>
      <c r="F40" s="44"/>
      <c r="G40" s="44"/>
      <c r="H40" s="44"/>
      <c r="I40" s="44"/>
      <c r="J40" s="45"/>
    </row>
    <row r="41">
      <c r="A41" s="35" t="s">
        <v>38</v>
      </c>
      <c r="B41" s="35">
        <v>9</v>
      </c>
      <c r="C41" s="36" t="s">
        <v>62</v>
      </c>
      <c r="D41" s="35" t="s">
        <v>40</v>
      </c>
      <c r="E41" s="37" t="s">
        <v>63</v>
      </c>
      <c r="F41" s="38" t="s">
        <v>42</v>
      </c>
      <c r="G41" s="39">
        <v>1</v>
      </c>
      <c r="H41" s="40">
        <v>0</v>
      </c>
      <c r="I41" s="41">
        <f>ROUND(G41*H41,P4)</f>
        <v>0</v>
      </c>
      <c r="J41" s="38" t="s">
        <v>43</v>
      </c>
      <c r="O41" s="42">
        <f>I41*0.21</f>
        <v>0</v>
      </c>
      <c r="P41">
        <v>3</v>
      </c>
    </row>
    <row r="42" ht="43.2">
      <c r="A42" s="35" t="s">
        <v>44</v>
      </c>
      <c r="B42" s="43"/>
      <c r="C42" s="44"/>
      <c r="D42" s="44"/>
      <c r="E42" s="37" t="s">
        <v>64</v>
      </c>
      <c r="F42" s="44"/>
      <c r="G42" s="44"/>
      <c r="H42" s="44"/>
      <c r="I42" s="44"/>
      <c r="J42" s="45"/>
    </row>
    <row r="43">
      <c r="A43" s="35" t="s">
        <v>46</v>
      </c>
      <c r="B43" s="43"/>
      <c r="C43" s="44"/>
      <c r="D43" s="44"/>
      <c r="E43" s="46" t="s">
        <v>47</v>
      </c>
      <c r="F43" s="44"/>
      <c r="G43" s="44"/>
      <c r="H43" s="44"/>
      <c r="I43" s="44"/>
      <c r="J43" s="45"/>
    </row>
    <row r="44" ht="187.2">
      <c r="A44" s="35" t="s">
        <v>48</v>
      </c>
      <c r="B44" s="43"/>
      <c r="C44" s="44"/>
      <c r="D44" s="44"/>
      <c r="E44" s="37" t="s">
        <v>65</v>
      </c>
      <c r="F44" s="44"/>
      <c r="G44" s="44"/>
      <c r="H44" s="44"/>
      <c r="I44" s="44"/>
      <c r="J44" s="45"/>
    </row>
    <row r="45">
      <c r="A45" s="35" t="s">
        <v>38</v>
      </c>
      <c r="B45" s="35">
        <v>10</v>
      </c>
      <c r="C45" s="36" t="s">
        <v>66</v>
      </c>
      <c r="D45" s="35" t="s">
        <v>40</v>
      </c>
      <c r="E45" s="37" t="s">
        <v>67</v>
      </c>
      <c r="F45" s="38" t="s">
        <v>68</v>
      </c>
      <c r="G45" s="39">
        <v>1</v>
      </c>
      <c r="H45" s="40">
        <v>0</v>
      </c>
      <c r="I45" s="41">
        <f>ROUND(G45*H45,P4)</f>
        <v>0</v>
      </c>
      <c r="J45" s="38" t="s">
        <v>43</v>
      </c>
      <c r="O45" s="42">
        <f>I45*0.21</f>
        <v>0</v>
      </c>
      <c r="P45">
        <v>3</v>
      </c>
    </row>
    <row r="46" ht="28.8">
      <c r="A46" s="35" t="s">
        <v>44</v>
      </c>
      <c r="B46" s="43"/>
      <c r="C46" s="44"/>
      <c r="D46" s="44"/>
      <c r="E46" s="37" t="s">
        <v>69</v>
      </c>
      <c r="F46" s="44"/>
      <c r="G46" s="44"/>
      <c r="H46" s="44"/>
      <c r="I46" s="44"/>
      <c r="J46" s="45"/>
    </row>
    <row r="47">
      <c r="A47" s="35" t="s">
        <v>46</v>
      </c>
      <c r="B47" s="43"/>
      <c r="C47" s="44"/>
      <c r="D47" s="44"/>
      <c r="E47" s="46" t="s">
        <v>47</v>
      </c>
      <c r="F47" s="44"/>
      <c r="G47" s="44"/>
      <c r="H47" s="44"/>
      <c r="I47" s="44"/>
      <c r="J47" s="45"/>
    </row>
    <row r="48" ht="100.8">
      <c r="A48" s="35" t="s">
        <v>48</v>
      </c>
      <c r="B48" s="43"/>
      <c r="C48" s="44"/>
      <c r="D48" s="44"/>
      <c r="E48" s="37" t="s">
        <v>70</v>
      </c>
      <c r="F48" s="44"/>
      <c r="G48" s="44"/>
      <c r="H48" s="44"/>
      <c r="I48" s="44"/>
      <c r="J48" s="45"/>
    </row>
    <row r="49">
      <c r="A49" s="35" t="s">
        <v>38</v>
      </c>
      <c r="B49" s="35">
        <v>11</v>
      </c>
      <c r="C49" s="36" t="s">
        <v>71</v>
      </c>
      <c r="D49" s="35" t="s">
        <v>40</v>
      </c>
      <c r="E49" s="37" t="s">
        <v>72</v>
      </c>
      <c r="F49" s="38" t="s">
        <v>42</v>
      </c>
      <c r="G49" s="39">
        <v>1</v>
      </c>
      <c r="H49" s="40">
        <v>0</v>
      </c>
      <c r="I49" s="41">
        <f>ROUND(G49*H49,P4)</f>
        <v>0</v>
      </c>
      <c r="J49" s="38" t="s">
        <v>43</v>
      </c>
      <c r="O49" s="42">
        <f>I49*0.21</f>
        <v>0</v>
      </c>
      <c r="P49">
        <v>3</v>
      </c>
    </row>
    <row r="50" ht="43.2">
      <c r="A50" s="35" t="s">
        <v>44</v>
      </c>
      <c r="B50" s="43"/>
      <c r="C50" s="44"/>
      <c r="D50" s="44"/>
      <c r="E50" s="37" t="s">
        <v>129</v>
      </c>
      <c r="F50" s="44"/>
      <c r="G50" s="44"/>
      <c r="H50" s="44"/>
      <c r="I50" s="44"/>
      <c r="J50" s="45"/>
    </row>
    <row r="51">
      <c r="A51" s="35" t="s">
        <v>46</v>
      </c>
      <c r="B51" s="43"/>
      <c r="C51" s="44"/>
      <c r="D51" s="44"/>
      <c r="E51" s="46" t="s">
        <v>47</v>
      </c>
      <c r="F51" s="44"/>
      <c r="G51" s="44"/>
      <c r="H51" s="44"/>
      <c r="I51" s="44"/>
      <c r="J51" s="45"/>
    </row>
    <row r="52" ht="57.6">
      <c r="A52" s="35" t="s">
        <v>48</v>
      </c>
      <c r="B52" s="43"/>
      <c r="C52" s="44"/>
      <c r="D52" s="44"/>
      <c r="E52" s="37" t="s">
        <v>74</v>
      </c>
      <c r="F52" s="44"/>
      <c r="G52" s="44"/>
      <c r="H52" s="44"/>
      <c r="I52" s="44"/>
      <c r="J52" s="45"/>
    </row>
    <row r="53">
      <c r="A53" s="35" t="s">
        <v>38</v>
      </c>
      <c r="B53" s="35">
        <v>12</v>
      </c>
      <c r="C53" s="36" t="s">
        <v>75</v>
      </c>
      <c r="D53" s="35" t="s">
        <v>40</v>
      </c>
      <c r="E53" s="37" t="s">
        <v>76</v>
      </c>
      <c r="F53" s="38" t="s">
        <v>42</v>
      </c>
      <c r="G53" s="39">
        <v>1</v>
      </c>
      <c r="H53" s="40">
        <v>0</v>
      </c>
      <c r="I53" s="41">
        <f>ROUND(G53*H53,P4)</f>
        <v>0</v>
      </c>
      <c r="J53" s="38" t="s">
        <v>43</v>
      </c>
      <c r="O53" s="42">
        <f>I53*0.21</f>
        <v>0</v>
      </c>
      <c r="P53">
        <v>3</v>
      </c>
    </row>
    <row r="54">
      <c r="A54" s="35" t="s">
        <v>44</v>
      </c>
      <c r="B54" s="43"/>
      <c r="C54" s="44"/>
      <c r="D54" s="44"/>
      <c r="E54" s="47" t="s">
        <v>40</v>
      </c>
      <c r="F54" s="44"/>
      <c r="G54" s="44"/>
      <c r="H54" s="44"/>
      <c r="I54" s="44"/>
      <c r="J54" s="45"/>
    </row>
    <row r="55">
      <c r="A55" s="35" t="s">
        <v>46</v>
      </c>
      <c r="B55" s="43"/>
      <c r="C55" s="44"/>
      <c r="D55" s="44"/>
      <c r="E55" s="46" t="s">
        <v>47</v>
      </c>
      <c r="F55" s="44"/>
      <c r="G55" s="44"/>
      <c r="H55" s="44"/>
      <c r="I55" s="44"/>
      <c r="J55" s="45"/>
    </row>
    <row r="56" ht="129.6">
      <c r="A56" s="35" t="s">
        <v>48</v>
      </c>
      <c r="B56" s="43"/>
      <c r="C56" s="44"/>
      <c r="D56" s="44"/>
      <c r="E56" s="37" t="s">
        <v>77</v>
      </c>
      <c r="F56" s="44"/>
      <c r="G56" s="44"/>
      <c r="H56" s="44"/>
      <c r="I56" s="44"/>
      <c r="J56" s="45"/>
    </row>
    <row r="57">
      <c r="A57" s="35" t="s">
        <v>38</v>
      </c>
      <c r="B57" s="35">
        <v>13</v>
      </c>
      <c r="C57" s="36" t="s">
        <v>78</v>
      </c>
      <c r="D57" s="35" t="s">
        <v>40</v>
      </c>
      <c r="E57" s="37" t="s">
        <v>79</v>
      </c>
      <c r="F57" s="38" t="s">
        <v>42</v>
      </c>
      <c r="G57" s="39">
        <v>1</v>
      </c>
      <c r="H57" s="40">
        <v>0</v>
      </c>
      <c r="I57" s="41">
        <f>ROUND(G57*H57,P4)</f>
        <v>0</v>
      </c>
      <c r="J57" s="38" t="s">
        <v>43</v>
      </c>
      <c r="O57" s="42">
        <f>I57*0.21</f>
        <v>0</v>
      </c>
      <c r="P57">
        <v>3</v>
      </c>
    </row>
    <row r="58">
      <c r="A58" s="35" t="s">
        <v>44</v>
      </c>
      <c r="B58" s="43"/>
      <c r="C58" s="44"/>
      <c r="D58" s="44"/>
      <c r="E58" s="37" t="s">
        <v>80</v>
      </c>
      <c r="F58" s="44"/>
      <c r="G58" s="44"/>
      <c r="H58" s="44"/>
      <c r="I58" s="44"/>
      <c r="J58" s="45"/>
    </row>
    <row r="59">
      <c r="A59" s="35" t="s">
        <v>46</v>
      </c>
      <c r="B59" s="43"/>
      <c r="C59" s="44"/>
      <c r="D59" s="44"/>
      <c r="E59" s="46" t="s">
        <v>47</v>
      </c>
      <c r="F59" s="44"/>
      <c r="G59" s="44"/>
      <c r="H59" s="44"/>
      <c r="I59" s="44"/>
      <c r="J59" s="45"/>
    </row>
    <row r="60" ht="100.8">
      <c r="A60" s="35" t="s">
        <v>48</v>
      </c>
      <c r="B60" s="43"/>
      <c r="C60" s="44"/>
      <c r="D60" s="44"/>
      <c r="E60" s="37" t="s">
        <v>81</v>
      </c>
      <c r="F60" s="44"/>
      <c r="G60" s="44"/>
      <c r="H60" s="44"/>
      <c r="I60" s="44"/>
      <c r="J60" s="45"/>
    </row>
    <row r="61">
      <c r="A61" s="35" t="s">
        <v>38</v>
      </c>
      <c r="B61" s="35">
        <v>14</v>
      </c>
      <c r="C61" s="36" t="s">
        <v>82</v>
      </c>
      <c r="D61" s="35" t="s">
        <v>40</v>
      </c>
      <c r="E61" s="37" t="s">
        <v>83</v>
      </c>
      <c r="F61" s="38" t="s">
        <v>42</v>
      </c>
      <c r="G61" s="39">
        <v>1</v>
      </c>
      <c r="H61" s="40">
        <v>0</v>
      </c>
      <c r="I61" s="41">
        <f>ROUND(G61*H61,P4)</f>
        <v>0</v>
      </c>
      <c r="J61" s="38" t="s">
        <v>43</v>
      </c>
      <c r="O61" s="42">
        <f>I61*0.21</f>
        <v>0</v>
      </c>
      <c r="P61">
        <v>3</v>
      </c>
    </row>
    <row r="62" ht="100.8">
      <c r="A62" s="35" t="s">
        <v>44</v>
      </c>
      <c r="B62" s="43"/>
      <c r="C62" s="44"/>
      <c r="D62" s="44"/>
      <c r="E62" s="37" t="s">
        <v>84</v>
      </c>
      <c r="F62" s="44"/>
      <c r="G62" s="44"/>
      <c r="H62" s="44"/>
      <c r="I62" s="44"/>
      <c r="J62" s="45"/>
    </row>
    <row r="63">
      <c r="A63" s="35" t="s">
        <v>46</v>
      </c>
      <c r="B63" s="43"/>
      <c r="C63" s="44"/>
      <c r="D63" s="44"/>
      <c r="E63" s="46" t="s">
        <v>47</v>
      </c>
      <c r="F63" s="44"/>
      <c r="G63" s="44"/>
      <c r="H63" s="44"/>
      <c r="I63" s="44"/>
      <c r="J63" s="45"/>
    </row>
    <row r="64" ht="57.6">
      <c r="A64" s="35" t="s">
        <v>48</v>
      </c>
      <c r="B64" s="43"/>
      <c r="C64" s="44"/>
      <c r="D64" s="44"/>
      <c r="E64" s="37" t="s">
        <v>74</v>
      </c>
      <c r="F64" s="44"/>
      <c r="G64" s="44"/>
      <c r="H64" s="44"/>
      <c r="I64" s="44"/>
      <c r="J64" s="45"/>
    </row>
    <row r="65">
      <c r="A65" s="35" t="s">
        <v>38</v>
      </c>
      <c r="B65" s="35">
        <v>15</v>
      </c>
      <c r="C65" s="36" t="s">
        <v>85</v>
      </c>
      <c r="D65" s="35" t="s">
        <v>40</v>
      </c>
      <c r="E65" s="37" t="s">
        <v>86</v>
      </c>
      <c r="F65" s="38" t="s">
        <v>42</v>
      </c>
      <c r="G65" s="39">
        <v>1</v>
      </c>
      <c r="H65" s="40">
        <v>0</v>
      </c>
      <c r="I65" s="41">
        <f>ROUND(G65*H65,P4)</f>
        <v>0</v>
      </c>
      <c r="J65" s="38" t="s">
        <v>43</v>
      </c>
      <c r="O65" s="42">
        <f>I65*0.21</f>
        <v>0</v>
      </c>
      <c r="P65">
        <v>3</v>
      </c>
    </row>
    <row r="66" ht="28.8">
      <c r="A66" s="35" t="s">
        <v>44</v>
      </c>
      <c r="B66" s="43"/>
      <c r="C66" s="44"/>
      <c r="D66" s="44"/>
      <c r="E66" s="37" t="s">
        <v>87</v>
      </c>
      <c r="F66" s="44"/>
      <c r="G66" s="44"/>
      <c r="H66" s="44"/>
      <c r="I66" s="44"/>
      <c r="J66" s="45"/>
    </row>
    <row r="67">
      <c r="A67" s="35" t="s">
        <v>46</v>
      </c>
      <c r="B67" s="43"/>
      <c r="C67" s="44"/>
      <c r="D67" s="44"/>
      <c r="E67" s="46" t="s">
        <v>47</v>
      </c>
      <c r="F67" s="44"/>
      <c r="G67" s="44"/>
      <c r="H67" s="44"/>
      <c r="I67" s="44"/>
      <c r="J67" s="45"/>
    </row>
    <row r="68" ht="57.6">
      <c r="A68" s="35" t="s">
        <v>48</v>
      </c>
      <c r="B68" s="43"/>
      <c r="C68" s="44"/>
      <c r="D68" s="44"/>
      <c r="E68" s="37" t="s">
        <v>74</v>
      </c>
      <c r="F68" s="44"/>
      <c r="G68" s="44"/>
      <c r="H68" s="44"/>
      <c r="I68" s="44"/>
      <c r="J68" s="45"/>
    </row>
    <row r="69">
      <c r="A69" s="35" t="s">
        <v>38</v>
      </c>
      <c r="B69" s="35">
        <v>16</v>
      </c>
      <c r="C69" s="36" t="s">
        <v>92</v>
      </c>
      <c r="D69" s="35" t="s">
        <v>40</v>
      </c>
      <c r="E69" s="37" t="s">
        <v>93</v>
      </c>
      <c r="F69" s="38" t="s">
        <v>42</v>
      </c>
      <c r="G69" s="39">
        <v>1</v>
      </c>
      <c r="H69" s="40">
        <v>0</v>
      </c>
      <c r="I69" s="41">
        <f>ROUND(G69*H69,P4)</f>
        <v>0</v>
      </c>
      <c r="J69" s="38" t="s">
        <v>43</v>
      </c>
      <c r="O69" s="42">
        <f>I69*0.21</f>
        <v>0</v>
      </c>
      <c r="P69">
        <v>3</v>
      </c>
    </row>
    <row r="70" ht="187.2">
      <c r="A70" s="35" t="s">
        <v>44</v>
      </c>
      <c r="B70" s="43"/>
      <c r="C70" s="44"/>
      <c r="D70" s="44"/>
      <c r="E70" s="37" t="s">
        <v>94</v>
      </c>
      <c r="F70" s="44"/>
      <c r="G70" s="44"/>
      <c r="H70" s="44"/>
      <c r="I70" s="44"/>
      <c r="J70" s="45"/>
    </row>
    <row r="71">
      <c r="A71" s="35" t="s">
        <v>46</v>
      </c>
      <c r="B71" s="43"/>
      <c r="C71" s="44"/>
      <c r="D71" s="44"/>
      <c r="E71" s="46" t="s">
        <v>47</v>
      </c>
      <c r="F71" s="44"/>
      <c r="G71" s="44"/>
      <c r="H71" s="44"/>
      <c r="I71" s="44"/>
      <c r="J71" s="45"/>
    </row>
    <row r="72" ht="72">
      <c r="A72" s="35" t="s">
        <v>48</v>
      </c>
      <c r="B72" s="43"/>
      <c r="C72" s="44"/>
      <c r="D72" s="44"/>
      <c r="E72" s="37" t="s">
        <v>95</v>
      </c>
      <c r="F72" s="44"/>
      <c r="G72" s="44"/>
      <c r="H72" s="44"/>
      <c r="I72" s="44"/>
      <c r="J72" s="45"/>
    </row>
    <row r="73">
      <c r="A73" s="29" t="s">
        <v>35</v>
      </c>
      <c r="B73" s="30"/>
      <c r="C73" s="31" t="s">
        <v>130</v>
      </c>
      <c r="D73" s="32"/>
      <c r="E73" s="29" t="s">
        <v>131</v>
      </c>
      <c r="F73" s="32"/>
      <c r="G73" s="32"/>
      <c r="H73" s="32"/>
      <c r="I73" s="33">
        <f>SUMIFS(I74:I97,A74:A97,"P")</f>
        <v>0</v>
      </c>
      <c r="J73" s="34"/>
    </row>
    <row r="74" ht="28.8">
      <c r="A74" s="35" t="s">
        <v>38</v>
      </c>
      <c r="B74" s="35">
        <v>17</v>
      </c>
      <c r="C74" s="36" t="s">
        <v>132</v>
      </c>
      <c r="D74" s="35" t="s">
        <v>133</v>
      </c>
      <c r="E74" s="37" t="s">
        <v>134</v>
      </c>
      <c r="F74" s="38" t="s">
        <v>135</v>
      </c>
      <c r="G74" s="39">
        <v>10</v>
      </c>
      <c r="H74" s="40">
        <v>0</v>
      </c>
      <c r="I74" s="41">
        <f>ROUND(G74*H74,P4)</f>
        <v>0</v>
      </c>
      <c r="J74" s="38" t="s">
        <v>43</v>
      </c>
      <c r="O74" s="42">
        <f>I74*0.21</f>
        <v>0</v>
      </c>
      <c r="P74">
        <v>3</v>
      </c>
    </row>
    <row r="75" ht="28.8">
      <c r="A75" s="35" t="s">
        <v>44</v>
      </c>
      <c r="B75" s="43"/>
      <c r="C75" s="44"/>
      <c r="D75" s="44"/>
      <c r="E75" s="37" t="s">
        <v>119</v>
      </c>
      <c r="F75" s="44"/>
      <c r="G75" s="44"/>
      <c r="H75" s="44"/>
      <c r="I75" s="44"/>
      <c r="J75" s="45"/>
    </row>
    <row r="76">
      <c r="A76" s="35" t="s">
        <v>46</v>
      </c>
      <c r="B76" s="43"/>
      <c r="C76" s="44"/>
      <c r="D76" s="44"/>
      <c r="E76" s="46" t="s">
        <v>136</v>
      </c>
      <c r="F76" s="44"/>
      <c r="G76" s="44"/>
      <c r="H76" s="44"/>
      <c r="I76" s="44"/>
      <c r="J76" s="45"/>
    </row>
    <row r="77" ht="115.2">
      <c r="A77" s="35" t="s">
        <v>48</v>
      </c>
      <c r="B77" s="43"/>
      <c r="C77" s="44"/>
      <c r="D77" s="44"/>
      <c r="E77" s="37" t="s">
        <v>137</v>
      </c>
      <c r="F77" s="44"/>
      <c r="G77" s="44"/>
      <c r="H77" s="44"/>
      <c r="I77" s="44"/>
      <c r="J77" s="45"/>
    </row>
    <row r="78">
      <c r="A78" s="35" t="s">
        <v>38</v>
      </c>
      <c r="B78" s="35">
        <v>18</v>
      </c>
      <c r="C78" s="36" t="s">
        <v>138</v>
      </c>
      <c r="D78" s="35" t="s">
        <v>133</v>
      </c>
      <c r="E78" s="37" t="s">
        <v>139</v>
      </c>
      <c r="F78" s="38" t="s">
        <v>135</v>
      </c>
      <c r="G78" s="39">
        <v>8</v>
      </c>
      <c r="H78" s="40">
        <v>0</v>
      </c>
      <c r="I78" s="41">
        <f>ROUND(G78*H78,P4)</f>
        <v>0</v>
      </c>
      <c r="J78" s="38" t="s">
        <v>43</v>
      </c>
      <c r="O78" s="42">
        <f>I78*0.21</f>
        <v>0</v>
      </c>
      <c r="P78">
        <v>3</v>
      </c>
    </row>
    <row r="79" ht="28.8">
      <c r="A79" s="35" t="s">
        <v>44</v>
      </c>
      <c r="B79" s="43"/>
      <c r="C79" s="44"/>
      <c r="D79" s="44"/>
      <c r="E79" s="37" t="s">
        <v>119</v>
      </c>
      <c r="F79" s="44"/>
      <c r="G79" s="44"/>
      <c r="H79" s="44"/>
      <c r="I79" s="44"/>
      <c r="J79" s="45"/>
    </row>
    <row r="80">
      <c r="A80" s="35" t="s">
        <v>46</v>
      </c>
      <c r="B80" s="43"/>
      <c r="C80" s="44"/>
      <c r="D80" s="44"/>
      <c r="E80" s="46" t="s">
        <v>140</v>
      </c>
      <c r="F80" s="44"/>
      <c r="G80" s="44"/>
      <c r="H80" s="44"/>
      <c r="I80" s="44"/>
      <c r="J80" s="45"/>
    </row>
    <row r="81" ht="115.2">
      <c r="A81" s="35" t="s">
        <v>48</v>
      </c>
      <c r="B81" s="43"/>
      <c r="C81" s="44"/>
      <c r="D81" s="44"/>
      <c r="E81" s="37" t="s">
        <v>137</v>
      </c>
      <c r="F81" s="44"/>
      <c r="G81" s="44"/>
      <c r="H81" s="44"/>
      <c r="I81" s="44"/>
      <c r="J81" s="45"/>
    </row>
    <row r="82">
      <c r="A82" s="35" t="s">
        <v>38</v>
      </c>
      <c r="B82" s="35">
        <v>19</v>
      </c>
      <c r="C82" s="36" t="s">
        <v>141</v>
      </c>
      <c r="D82" s="35" t="s">
        <v>40</v>
      </c>
      <c r="E82" s="37" t="s">
        <v>142</v>
      </c>
      <c r="F82" s="38" t="s">
        <v>100</v>
      </c>
      <c r="G82" s="39">
        <v>2321.9349999999999</v>
      </c>
      <c r="H82" s="40">
        <v>0</v>
      </c>
      <c r="I82" s="41">
        <f>ROUND(G82*H82,P4)</f>
        <v>0</v>
      </c>
      <c r="J82" s="38" t="s">
        <v>43</v>
      </c>
      <c r="O82" s="42">
        <f>I82*0.21</f>
        <v>0</v>
      </c>
      <c r="P82">
        <v>3</v>
      </c>
    </row>
    <row r="83" ht="72">
      <c r="A83" s="35" t="s">
        <v>44</v>
      </c>
      <c r="B83" s="43"/>
      <c r="C83" s="44"/>
      <c r="D83" s="44"/>
      <c r="E83" s="37" t="s">
        <v>185</v>
      </c>
      <c r="F83" s="44"/>
      <c r="G83" s="44"/>
      <c r="H83" s="44"/>
      <c r="I83" s="44"/>
      <c r="J83" s="45"/>
    </row>
    <row r="84">
      <c r="A84" s="35" t="s">
        <v>46</v>
      </c>
      <c r="B84" s="43"/>
      <c r="C84" s="44"/>
      <c r="D84" s="44"/>
      <c r="E84" s="46" t="s">
        <v>186</v>
      </c>
      <c r="F84" s="44"/>
      <c r="G84" s="44"/>
      <c r="H84" s="44"/>
      <c r="I84" s="44"/>
      <c r="J84" s="45"/>
    </row>
    <row r="85" ht="115.2">
      <c r="A85" s="35" t="s">
        <v>48</v>
      </c>
      <c r="B85" s="43"/>
      <c r="C85" s="44"/>
      <c r="D85" s="44"/>
      <c r="E85" s="37" t="s">
        <v>137</v>
      </c>
      <c r="F85" s="44"/>
      <c r="G85" s="44"/>
      <c r="H85" s="44"/>
      <c r="I85" s="44"/>
      <c r="J85" s="45"/>
    </row>
    <row r="86">
      <c r="A86" s="35" t="s">
        <v>38</v>
      </c>
      <c r="B86" s="35">
        <v>20</v>
      </c>
      <c r="C86" s="36" t="s">
        <v>145</v>
      </c>
      <c r="D86" s="35" t="s">
        <v>40</v>
      </c>
      <c r="E86" s="37" t="s">
        <v>146</v>
      </c>
      <c r="F86" s="38" t="s">
        <v>100</v>
      </c>
      <c r="G86" s="39">
        <v>2321.9349999999999</v>
      </c>
      <c r="H86" s="40">
        <v>0</v>
      </c>
      <c r="I86" s="41">
        <f>ROUND(G86*H86,P4)</f>
        <v>0</v>
      </c>
      <c r="J86" s="38" t="s">
        <v>43</v>
      </c>
      <c r="O86" s="42">
        <f>I86*0.21</f>
        <v>0</v>
      </c>
      <c r="P86">
        <v>3</v>
      </c>
    </row>
    <row r="87" ht="72">
      <c r="A87" s="35" t="s">
        <v>44</v>
      </c>
      <c r="B87" s="43"/>
      <c r="C87" s="44"/>
      <c r="D87" s="44"/>
      <c r="E87" s="37" t="s">
        <v>187</v>
      </c>
      <c r="F87" s="44"/>
      <c r="G87" s="44"/>
      <c r="H87" s="44"/>
      <c r="I87" s="44"/>
      <c r="J87" s="45"/>
    </row>
    <row r="88">
      <c r="A88" s="35" t="s">
        <v>46</v>
      </c>
      <c r="B88" s="43"/>
      <c r="C88" s="44"/>
      <c r="D88" s="44"/>
      <c r="E88" s="46" t="s">
        <v>186</v>
      </c>
      <c r="F88" s="44"/>
      <c r="G88" s="44"/>
      <c r="H88" s="44"/>
      <c r="I88" s="44"/>
      <c r="J88" s="45"/>
    </row>
    <row r="89" ht="115.2">
      <c r="A89" s="35" t="s">
        <v>48</v>
      </c>
      <c r="B89" s="43"/>
      <c r="C89" s="44"/>
      <c r="D89" s="44"/>
      <c r="E89" s="37" t="s">
        <v>137</v>
      </c>
      <c r="F89" s="44"/>
      <c r="G89" s="44"/>
      <c r="H89" s="44"/>
      <c r="I89" s="44"/>
      <c r="J89" s="45"/>
    </row>
    <row r="90">
      <c r="A90" s="35" t="s">
        <v>38</v>
      </c>
      <c r="B90" s="35">
        <v>21</v>
      </c>
      <c r="C90" s="36" t="s">
        <v>149</v>
      </c>
      <c r="D90" s="35" t="s">
        <v>133</v>
      </c>
      <c r="E90" s="37" t="s">
        <v>150</v>
      </c>
      <c r="F90" s="38" t="s">
        <v>100</v>
      </c>
      <c r="G90" s="39">
        <v>50</v>
      </c>
      <c r="H90" s="40">
        <v>0</v>
      </c>
      <c r="I90" s="41">
        <f>ROUND(G90*H90,P4)</f>
        <v>0</v>
      </c>
      <c r="J90" s="38" t="s">
        <v>43</v>
      </c>
      <c r="O90" s="42">
        <f>I90*0.21</f>
        <v>0</v>
      </c>
      <c r="P90">
        <v>3</v>
      </c>
    </row>
    <row r="91" ht="72">
      <c r="A91" s="35" t="s">
        <v>44</v>
      </c>
      <c r="B91" s="43"/>
      <c r="C91" s="44"/>
      <c r="D91" s="44"/>
      <c r="E91" s="37" t="s">
        <v>188</v>
      </c>
      <c r="F91" s="44"/>
      <c r="G91" s="44"/>
      <c r="H91" s="44"/>
      <c r="I91" s="44"/>
      <c r="J91" s="45"/>
    </row>
    <row r="92">
      <c r="A92" s="35" t="s">
        <v>46</v>
      </c>
      <c r="B92" s="43"/>
      <c r="C92" s="44"/>
      <c r="D92" s="44"/>
      <c r="E92" s="46" t="s">
        <v>148</v>
      </c>
      <c r="F92" s="44"/>
      <c r="G92" s="44"/>
      <c r="H92" s="44"/>
      <c r="I92" s="44"/>
      <c r="J92" s="45"/>
    </row>
    <row r="93" ht="115.2">
      <c r="A93" s="35" t="s">
        <v>48</v>
      </c>
      <c r="B93" s="43"/>
      <c r="C93" s="44"/>
      <c r="D93" s="44"/>
      <c r="E93" s="37" t="s">
        <v>137</v>
      </c>
      <c r="F93" s="44"/>
      <c r="G93" s="44"/>
      <c r="H93" s="44"/>
      <c r="I93" s="44"/>
      <c r="J93" s="45"/>
    </row>
    <row r="94">
      <c r="A94" s="35" t="s">
        <v>38</v>
      </c>
      <c r="B94" s="35">
        <v>22</v>
      </c>
      <c r="C94" s="36" t="s">
        <v>152</v>
      </c>
      <c r="D94" s="35" t="s">
        <v>133</v>
      </c>
      <c r="E94" s="37" t="s">
        <v>153</v>
      </c>
      <c r="F94" s="38" t="s">
        <v>100</v>
      </c>
      <c r="G94" s="39">
        <v>50</v>
      </c>
      <c r="H94" s="40">
        <v>0</v>
      </c>
      <c r="I94" s="41">
        <f>ROUND(G94*H94,P4)</f>
        <v>0</v>
      </c>
      <c r="J94" s="38" t="s">
        <v>43</v>
      </c>
      <c r="O94" s="42">
        <f>I94*0.21</f>
        <v>0</v>
      </c>
      <c r="P94">
        <v>3</v>
      </c>
    </row>
    <row r="95" ht="28.8">
      <c r="A95" s="35" t="s">
        <v>44</v>
      </c>
      <c r="B95" s="43"/>
      <c r="C95" s="44"/>
      <c r="D95" s="44"/>
      <c r="E95" s="37" t="s">
        <v>119</v>
      </c>
      <c r="F95" s="44"/>
      <c r="G95" s="44"/>
      <c r="H95" s="44"/>
      <c r="I95" s="44"/>
      <c r="J95" s="45"/>
    </row>
    <row r="96">
      <c r="A96" s="35" t="s">
        <v>46</v>
      </c>
      <c r="B96" s="43"/>
      <c r="C96" s="44"/>
      <c r="D96" s="44"/>
      <c r="E96" s="46" t="s">
        <v>148</v>
      </c>
      <c r="F96" s="44"/>
      <c r="G96" s="44"/>
      <c r="H96" s="44"/>
      <c r="I96" s="44"/>
      <c r="J96" s="45"/>
    </row>
    <row r="97" ht="72">
      <c r="A97" s="35" t="s">
        <v>48</v>
      </c>
      <c r="B97" s="43"/>
      <c r="C97" s="44"/>
      <c r="D97" s="44"/>
      <c r="E97" s="37" t="s">
        <v>154</v>
      </c>
      <c r="F97" s="44"/>
      <c r="G97" s="44"/>
      <c r="H97" s="44"/>
      <c r="I97" s="44"/>
      <c r="J97" s="45"/>
    </row>
    <row r="98">
      <c r="A98" s="29" t="s">
        <v>35</v>
      </c>
      <c r="B98" s="30"/>
      <c r="C98" s="31" t="s">
        <v>96</v>
      </c>
      <c r="D98" s="32"/>
      <c r="E98" s="29" t="s">
        <v>97</v>
      </c>
      <c r="F98" s="32"/>
      <c r="G98" s="32"/>
      <c r="H98" s="32"/>
      <c r="I98" s="33">
        <f>SUMIFS(I99:I122,A99:A122,"P")</f>
        <v>0</v>
      </c>
      <c r="J98" s="34"/>
    </row>
    <row r="99" ht="28.8">
      <c r="A99" s="35" t="s">
        <v>38</v>
      </c>
      <c r="B99" s="35">
        <v>23</v>
      </c>
      <c r="C99" s="36" t="s">
        <v>155</v>
      </c>
      <c r="D99" s="35" t="s">
        <v>133</v>
      </c>
      <c r="E99" s="37" t="s">
        <v>156</v>
      </c>
      <c r="F99" s="38" t="s">
        <v>100</v>
      </c>
      <c r="G99" s="39">
        <v>50</v>
      </c>
      <c r="H99" s="40">
        <v>0</v>
      </c>
      <c r="I99" s="41">
        <f>ROUND(G99*H99,P4)</f>
        <v>0</v>
      </c>
      <c r="J99" s="38" t="s">
        <v>43</v>
      </c>
      <c r="O99" s="42">
        <f>I99*0.21</f>
        <v>0</v>
      </c>
      <c r="P99">
        <v>3</v>
      </c>
    </row>
    <row r="100" ht="43.2">
      <c r="A100" s="35" t="s">
        <v>44</v>
      </c>
      <c r="B100" s="43"/>
      <c r="C100" s="44"/>
      <c r="D100" s="44"/>
      <c r="E100" s="37" t="s">
        <v>189</v>
      </c>
      <c r="F100" s="44"/>
      <c r="G100" s="44"/>
      <c r="H100" s="44"/>
      <c r="I100" s="44"/>
      <c r="J100" s="45"/>
    </row>
    <row r="101">
      <c r="A101" s="35" t="s">
        <v>46</v>
      </c>
      <c r="B101" s="43"/>
      <c r="C101" s="44"/>
      <c r="D101" s="44"/>
      <c r="E101" s="46" t="s">
        <v>148</v>
      </c>
      <c r="F101" s="44"/>
      <c r="G101" s="44"/>
      <c r="H101" s="44"/>
      <c r="I101" s="44"/>
      <c r="J101" s="45"/>
    </row>
    <row r="102" ht="158.4">
      <c r="A102" s="35" t="s">
        <v>48</v>
      </c>
      <c r="B102" s="43"/>
      <c r="C102" s="44"/>
      <c r="D102" s="44"/>
      <c r="E102" s="37" t="s">
        <v>158</v>
      </c>
      <c r="F102" s="44"/>
      <c r="G102" s="44"/>
      <c r="H102" s="44"/>
      <c r="I102" s="44"/>
      <c r="J102" s="45"/>
    </row>
    <row r="103">
      <c r="A103" s="35" t="s">
        <v>38</v>
      </c>
      <c r="B103" s="35">
        <v>24</v>
      </c>
      <c r="C103" s="36" t="s">
        <v>159</v>
      </c>
      <c r="D103" s="35" t="s">
        <v>133</v>
      </c>
      <c r="E103" s="37" t="s">
        <v>160</v>
      </c>
      <c r="F103" s="38" t="s">
        <v>100</v>
      </c>
      <c r="G103" s="39">
        <v>50</v>
      </c>
      <c r="H103" s="40">
        <v>0</v>
      </c>
      <c r="I103" s="41">
        <f>ROUND(G103*H103,P4)</f>
        <v>0</v>
      </c>
      <c r="J103" s="38" t="s">
        <v>43</v>
      </c>
      <c r="O103" s="42">
        <f>I103*0.21</f>
        <v>0</v>
      </c>
      <c r="P103">
        <v>3</v>
      </c>
    </row>
    <row r="104" ht="43.2">
      <c r="A104" s="35" t="s">
        <v>44</v>
      </c>
      <c r="B104" s="43"/>
      <c r="C104" s="44"/>
      <c r="D104" s="44"/>
      <c r="E104" s="37" t="s">
        <v>190</v>
      </c>
      <c r="F104" s="44"/>
      <c r="G104" s="44"/>
      <c r="H104" s="44"/>
      <c r="I104" s="44"/>
      <c r="J104" s="45"/>
    </row>
    <row r="105">
      <c r="A105" s="35" t="s">
        <v>46</v>
      </c>
      <c r="B105" s="43"/>
      <c r="C105" s="44"/>
      <c r="D105" s="44"/>
      <c r="E105" s="46" t="s">
        <v>148</v>
      </c>
      <c r="F105" s="44"/>
      <c r="G105" s="44"/>
      <c r="H105" s="44"/>
      <c r="I105" s="44"/>
      <c r="J105" s="45"/>
    </row>
    <row r="106" ht="86.4">
      <c r="A106" s="35" t="s">
        <v>48</v>
      </c>
      <c r="B106" s="43"/>
      <c r="C106" s="44"/>
      <c r="D106" s="44"/>
      <c r="E106" s="37" t="s">
        <v>162</v>
      </c>
      <c r="F106" s="44"/>
      <c r="G106" s="44"/>
      <c r="H106" s="44"/>
      <c r="I106" s="44"/>
      <c r="J106" s="45"/>
    </row>
    <row r="107">
      <c r="A107" s="35" t="s">
        <v>38</v>
      </c>
      <c r="B107" s="35">
        <v>25</v>
      </c>
      <c r="C107" s="36" t="s">
        <v>98</v>
      </c>
      <c r="D107" s="35" t="s">
        <v>40</v>
      </c>
      <c r="E107" s="37" t="s">
        <v>99</v>
      </c>
      <c r="F107" s="38" t="s">
        <v>100</v>
      </c>
      <c r="G107" s="39">
        <v>4643.8699999999999</v>
      </c>
      <c r="H107" s="40">
        <v>0</v>
      </c>
      <c r="I107" s="41">
        <f>ROUND(G107*H107,P4)</f>
        <v>0</v>
      </c>
      <c r="J107" s="38" t="s">
        <v>43</v>
      </c>
      <c r="O107" s="42">
        <f>I107*0.21</f>
        <v>0</v>
      </c>
      <c r="P107">
        <v>3</v>
      </c>
    </row>
    <row r="108">
      <c r="A108" s="35" t="s">
        <v>44</v>
      </c>
      <c r="B108" s="43"/>
      <c r="C108" s="44"/>
      <c r="D108" s="44"/>
      <c r="E108" s="37" t="s">
        <v>191</v>
      </c>
      <c r="F108" s="44"/>
      <c r="G108" s="44"/>
      <c r="H108" s="44"/>
      <c r="I108" s="44"/>
      <c r="J108" s="45"/>
    </row>
    <row r="109" ht="43.2">
      <c r="A109" s="35" t="s">
        <v>46</v>
      </c>
      <c r="B109" s="43"/>
      <c r="C109" s="44"/>
      <c r="D109" s="44"/>
      <c r="E109" s="46" t="s">
        <v>192</v>
      </c>
      <c r="F109" s="44"/>
      <c r="G109" s="44"/>
      <c r="H109" s="44"/>
      <c r="I109" s="44"/>
      <c r="J109" s="45"/>
    </row>
    <row r="110" ht="115.2">
      <c r="A110" s="35" t="s">
        <v>48</v>
      </c>
      <c r="B110" s="43"/>
      <c r="C110" s="44"/>
      <c r="D110" s="44"/>
      <c r="E110" s="37" t="s">
        <v>103</v>
      </c>
      <c r="F110" s="44"/>
      <c r="G110" s="44"/>
      <c r="H110" s="44"/>
      <c r="I110" s="44"/>
      <c r="J110" s="45"/>
    </row>
    <row r="111">
      <c r="A111" s="35" t="s">
        <v>38</v>
      </c>
      <c r="B111" s="35">
        <v>26</v>
      </c>
      <c r="C111" s="36" t="s">
        <v>104</v>
      </c>
      <c r="D111" s="35" t="s">
        <v>40</v>
      </c>
      <c r="E111" s="37" t="s">
        <v>105</v>
      </c>
      <c r="F111" s="38" t="s">
        <v>100</v>
      </c>
      <c r="G111" s="39">
        <v>2321.9349999999999</v>
      </c>
      <c r="H111" s="40">
        <v>0</v>
      </c>
      <c r="I111" s="41">
        <f>ROUND(G111*H111,P4)</f>
        <v>0</v>
      </c>
      <c r="J111" s="38" t="s">
        <v>43</v>
      </c>
      <c r="O111" s="42">
        <f>I111*0.21</f>
        <v>0</v>
      </c>
      <c r="P111">
        <v>3</v>
      </c>
    </row>
    <row r="112">
      <c r="A112" s="35" t="s">
        <v>44</v>
      </c>
      <c r="B112" s="43"/>
      <c r="C112" s="44"/>
      <c r="D112" s="44"/>
      <c r="E112" s="37" t="s">
        <v>106</v>
      </c>
      <c r="F112" s="44"/>
      <c r="G112" s="44"/>
      <c r="H112" s="44"/>
      <c r="I112" s="44"/>
      <c r="J112" s="45"/>
    </row>
    <row r="113">
      <c r="A113" s="35" t="s">
        <v>46</v>
      </c>
      <c r="B113" s="43"/>
      <c r="C113" s="44"/>
      <c r="D113" s="44"/>
      <c r="E113" s="46" t="s">
        <v>186</v>
      </c>
      <c r="F113" s="44"/>
      <c r="G113" s="44"/>
      <c r="H113" s="44"/>
      <c r="I113" s="44"/>
      <c r="J113" s="45"/>
    </row>
    <row r="114" ht="187.2">
      <c r="A114" s="35" t="s">
        <v>48</v>
      </c>
      <c r="B114" s="43"/>
      <c r="C114" s="44"/>
      <c r="D114" s="44"/>
      <c r="E114" s="37" t="s">
        <v>108</v>
      </c>
      <c r="F114" s="44"/>
      <c r="G114" s="44"/>
      <c r="H114" s="44"/>
      <c r="I114" s="44"/>
      <c r="J114" s="45"/>
    </row>
    <row r="115">
      <c r="A115" s="35" t="s">
        <v>38</v>
      </c>
      <c r="B115" s="35">
        <v>27</v>
      </c>
      <c r="C115" s="36" t="s">
        <v>166</v>
      </c>
      <c r="D115" s="35"/>
      <c r="E115" s="37" t="s">
        <v>167</v>
      </c>
      <c r="F115" s="38" t="s">
        <v>100</v>
      </c>
      <c r="G115" s="39">
        <v>2321.9349999999999</v>
      </c>
      <c r="H115" s="40">
        <v>0</v>
      </c>
      <c r="I115" s="41">
        <f>ROUND(G115*H115,P4)</f>
        <v>0</v>
      </c>
      <c r="J115" s="38" t="s">
        <v>43</v>
      </c>
      <c r="O115" s="42">
        <f>I115*0.21</f>
        <v>0</v>
      </c>
      <c r="P115">
        <v>3</v>
      </c>
    </row>
    <row r="116">
      <c r="A116" s="35" t="s">
        <v>44</v>
      </c>
      <c r="B116" s="43"/>
      <c r="C116" s="44"/>
      <c r="D116" s="44"/>
      <c r="E116" s="37" t="s">
        <v>193</v>
      </c>
      <c r="F116" s="44"/>
      <c r="G116" s="44"/>
      <c r="H116" s="44"/>
      <c r="I116" s="44"/>
      <c r="J116" s="45"/>
    </row>
    <row r="117">
      <c r="A117" s="35" t="s">
        <v>46</v>
      </c>
      <c r="B117" s="43"/>
      <c r="C117" s="44"/>
      <c r="D117" s="44"/>
      <c r="E117" s="46" t="s">
        <v>186</v>
      </c>
      <c r="F117" s="44"/>
      <c r="G117" s="44"/>
      <c r="H117" s="44"/>
      <c r="I117" s="44"/>
      <c r="J117" s="45"/>
    </row>
    <row r="118" ht="187.2">
      <c r="A118" s="35" t="s">
        <v>48</v>
      </c>
      <c r="B118" s="43"/>
      <c r="C118" s="44"/>
      <c r="D118" s="44"/>
      <c r="E118" s="37" t="s">
        <v>108</v>
      </c>
      <c r="F118" s="44"/>
      <c r="G118" s="44"/>
      <c r="H118" s="44"/>
      <c r="I118" s="44"/>
      <c r="J118" s="45"/>
    </row>
    <row r="119">
      <c r="A119" s="35" t="s">
        <v>38</v>
      </c>
      <c r="B119" s="35">
        <v>28</v>
      </c>
      <c r="C119" s="36" t="s">
        <v>169</v>
      </c>
      <c r="D119" s="35" t="s">
        <v>133</v>
      </c>
      <c r="E119" s="37" t="s">
        <v>170</v>
      </c>
      <c r="F119" s="38" t="s">
        <v>100</v>
      </c>
      <c r="G119" s="39">
        <v>50</v>
      </c>
      <c r="H119" s="40">
        <v>0</v>
      </c>
      <c r="I119" s="41">
        <f>ROUND(G119*H119,P4)</f>
        <v>0</v>
      </c>
      <c r="J119" s="38" t="s">
        <v>43</v>
      </c>
      <c r="O119" s="42">
        <f>I119*0.21</f>
        <v>0</v>
      </c>
      <c r="P119">
        <v>3</v>
      </c>
    </row>
    <row r="120" ht="43.2">
      <c r="A120" s="35" t="s">
        <v>44</v>
      </c>
      <c r="B120" s="43"/>
      <c r="C120" s="44"/>
      <c r="D120" s="44"/>
      <c r="E120" s="37" t="s">
        <v>194</v>
      </c>
      <c r="F120" s="44"/>
      <c r="G120" s="44"/>
      <c r="H120" s="44"/>
      <c r="I120" s="44"/>
      <c r="J120" s="45"/>
    </row>
    <row r="121">
      <c r="A121" s="35" t="s">
        <v>46</v>
      </c>
      <c r="B121" s="43"/>
      <c r="C121" s="44"/>
      <c r="D121" s="44"/>
      <c r="E121" s="46" t="s">
        <v>148</v>
      </c>
      <c r="F121" s="44"/>
      <c r="G121" s="44"/>
      <c r="H121" s="44"/>
      <c r="I121" s="44"/>
      <c r="J121" s="45"/>
    </row>
    <row r="122" ht="187.2">
      <c r="A122" s="35" t="s">
        <v>48</v>
      </c>
      <c r="B122" s="43"/>
      <c r="C122" s="44"/>
      <c r="D122" s="44"/>
      <c r="E122" s="37" t="s">
        <v>108</v>
      </c>
      <c r="F122" s="44"/>
      <c r="G122" s="44"/>
      <c r="H122" s="44"/>
      <c r="I122" s="44"/>
      <c r="J122" s="45"/>
    </row>
    <row r="123">
      <c r="A123" s="29" t="s">
        <v>35</v>
      </c>
      <c r="B123" s="30"/>
      <c r="C123" s="31" t="s">
        <v>195</v>
      </c>
      <c r="D123" s="32"/>
      <c r="E123" s="29" t="s">
        <v>196</v>
      </c>
      <c r="F123" s="32"/>
      <c r="G123" s="32"/>
      <c r="H123" s="32"/>
      <c r="I123" s="33">
        <f>SUMIFS(I124:I131,A124:A131,"P")</f>
        <v>0</v>
      </c>
      <c r="J123" s="34"/>
    </row>
    <row r="124">
      <c r="A124" s="35" t="s">
        <v>38</v>
      </c>
      <c r="B124" s="35">
        <v>29</v>
      </c>
      <c r="C124" s="36" t="s">
        <v>197</v>
      </c>
      <c r="D124" s="35" t="s">
        <v>40</v>
      </c>
      <c r="E124" s="37" t="s">
        <v>198</v>
      </c>
      <c r="F124" s="38" t="s">
        <v>68</v>
      </c>
      <c r="G124" s="39">
        <v>3</v>
      </c>
      <c r="H124" s="40">
        <v>0</v>
      </c>
      <c r="I124" s="41">
        <f>ROUND(G124*H124,P4)</f>
        <v>0</v>
      </c>
      <c r="J124" s="38" t="s">
        <v>43</v>
      </c>
      <c r="O124" s="42">
        <f>I124*0.21</f>
        <v>0</v>
      </c>
      <c r="P124">
        <v>3</v>
      </c>
    </row>
    <row r="125" ht="43.2">
      <c r="A125" s="35" t="s">
        <v>44</v>
      </c>
      <c r="B125" s="43"/>
      <c r="C125" s="44"/>
      <c r="D125" s="44"/>
      <c r="E125" s="37" t="s">
        <v>199</v>
      </c>
      <c r="F125" s="44"/>
      <c r="G125" s="44"/>
      <c r="H125" s="44"/>
      <c r="I125" s="44"/>
      <c r="J125" s="45"/>
    </row>
    <row r="126">
      <c r="A126" s="35" t="s">
        <v>46</v>
      </c>
      <c r="B126" s="43"/>
      <c r="C126" s="44"/>
      <c r="D126" s="44"/>
      <c r="E126" s="46" t="s">
        <v>200</v>
      </c>
      <c r="F126" s="44"/>
      <c r="G126" s="44"/>
      <c r="H126" s="44"/>
      <c r="I126" s="44"/>
      <c r="J126" s="45"/>
    </row>
    <row r="127" ht="57.6">
      <c r="A127" s="35" t="s">
        <v>48</v>
      </c>
      <c r="B127" s="43"/>
      <c r="C127" s="44"/>
      <c r="D127" s="44"/>
      <c r="E127" s="37" t="s">
        <v>201</v>
      </c>
      <c r="F127" s="44"/>
      <c r="G127" s="44"/>
      <c r="H127" s="44"/>
      <c r="I127" s="44"/>
      <c r="J127" s="45"/>
    </row>
    <row r="128">
      <c r="A128" s="35" t="s">
        <v>38</v>
      </c>
      <c r="B128" s="35">
        <v>30</v>
      </c>
      <c r="C128" s="36" t="s">
        <v>202</v>
      </c>
      <c r="D128" s="35" t="s">
        <v>40</v>
      </c>
      <c r="E128" s="37" t="s">
        <v>203</v>
      </c>
      <c r="F128" s="38" t="s">
        <v>68</v>
      </c>
      <c r="G128" s="39">
        <v>3</v>
      </c>
      <c r="H128" s="40">
        <v>0</v>
      </c>
      <c r="I128" s="41">
        <f>ROUND(G128*H128,P4)</f>
        <v>0</v>
      </c>
      <c r="J128" s="38" t="s">
        <v>43</v>
      </c>
      <c r="O128" s="42">
        <f>I128*0.21</f>
        <v>0</v>
      </c>
      <c r="P128">
        <v>3</v>
      </c>
    </row>
    <row r="129" ht="43.2">
      <c r="A129" s="35" t="s">
        <v>44</v>
      </c>
      <c r="B129" s="43"/>
      <c r="C129" s="44"/>
      <c r="D129" s="44"/>
      <c r="E129" s="37" t="s">
        <v>199</v>
      </c>
      <c r="F129" s="44"/>
      <c r="G129" s="44"/>
      <c r="H129" s="44"/>
      <c r="I129" s="44"/>
      <c r="J129" s="45"/>
    </row>
    <row r="130">
      <c r="A130" s="35" t="s">
        <v>46</v>
      </c>
      <c r="B130" s="43"/>
      <c r="C130" s="44"/>
      <c r="D130" s="44"/>
      <c r="E130" s="46" t="s">
        <v>200</v>
      </c>
      <c r="F130" s="44"/>
      <c r="G130" s="44"/>
      <c r="H130" s="44"/>
      <c r="I130" s="44"/>
      <c r="J130" s="45"/>
    </row>
    <row r="131" ht="72">
      <c r="A131" s="35" t="s">
        <v>48</v>
      </c>
      <c r="B131" s="43"/>
      <c r="C131" s="44"/>
      <c r="D131" s="44"/>
      <c r="E131" s="37" t="s">
        <v>204</v>
      </c>
      <c r="F131" s="44"/>
      <c r="G131" s="44"/>
      <c r="H131" s="44"/>
      <c r="I131" s="44"/>
      <c r="J131" s="45"/>
    </row>
    <row r="132">
      <c r="A132" s="29" t="s">
        <v>35</v>
      </c>
      <c r="B132" s="30"/>
      <c r="C132" s="31" t="s">
        <v>109</v>
      </c>
      <c r="D132" s="32"/>
      <c r="E132" s="29" t="s">
        <v>110</v>
      </c>
      <c r="F132" s="32"/>
      <c r="G132" s="32"/>
      <c r="H132" s="32"/>
      <c r="I132" s="33">
        <f>SUMIFS(I133:I148,A133:A148,"P")</f>
        <v>0</v>
      </c>
      <c r="J132" s="34"/>
    </row>
    <row r="133" ht="28.8">
      <c r="A133" s="35" t="s">
        <v>38</v>
      </c>
      <c r="B133" s="35">
        <v>31</v>
      </c>
      <c r="C133" s="36" t="s">
        <v>111</v>
      </c>
      <c r="D133" s="35" t="s">
        <v>40</v>
      </c>
      <c r="E133" s="37" t="s">
        <v>112</v>
      </c>
      <c r="F133" s="38" t="s">
        <v>100</v>
      </c>
      <c r="G133" s="39">
        <v>248.911</v>
      </c>
      <c r="H133" s="40">
        <v>0</v>
      </c>
      <c r="I133" s="41">
        <f>ROUND(G133*H133,P4)</f>
        <v>0</v>
      </c>
      <c r="J133" s="38" t="s">
        <v>43</v>
      </c>
      <c r="O133" s="42">
        <f>I133*0.21</f>
        <v>0</v>
      </c>
      <c r="P133">
        <v>3</v>
      </c>
    </row>
    <row r="134">
      <c r="A134" s="35" t="s">
        <v>44</v>
      </c>
      <c r="B134" s="43"/>
      <c r="C134" s="44"/>
      <c r="D134" s="44"/>
      <c r="E134" s="47" t="s">
        <v>40</v>
      </c>
      <c r="F134" s="44"/>
      <c r="G134" s="44"/>
      <c r="H134" s="44"/>
      <c r="I134" s="44"/>
      <c r="J134" s="45"/>
    </row>
    <row r="135" ht="72">
      <c r="A135" s="35" t="s">
        <v>46</v>
      </c>
      <c r="B135" s="43"/>
      <c r="C135" s="44"/>
      <c r="D135" s="44"/>
      <c r="E135" s="46" t="s">
        <v>205</v>
      </c>
      <c r="F135" s="44"/>
      <c r="G135" s="44"/>
      <c r="H135" s="44"/>
      <c r="I135" s="44"/>
      <c r="J135" s="45"/>
    </row>
    <row r="136" ht="100.8">
      <c r="A136" s="35" t="s">
        <v>48</v>
      </c>
      <c r="B136" s="43"/>
      <c r="C136" s="44"/>
      <c r="D136" s="44"/>
      <c r="E136" s="37" t="s">
        <v>114</v>
      </c>
      <c r="F136" s="44"/>
      <c r="G136" s="44"/>
      <c r="H136" s="44"/>
      <c r="I136" s="44"/>
      <c r="J136" s="45"/>
    </row>
    <row r="137">
      <c r="A137" s="35" t="s">
        <v>38</v>
      </c>
      <c r="B137" s="35">
        <v>32</v>
      </c>
      <c r="C137" s="36" t="s">
        <v>173</v>
      </c>
      <c r="D137" s="35" t="s">
        <v>206</v>
      </c>
      <c r="E137" s="37" t="s">
        <v>174</v>
      </c>
      <c r="F137" s="38" t="s">
        <v>175</v>
      </c>
      <c r="G137" s="39">
        <v>72.956999999999994</v>
      </c>
      <c r="H137" s="40">
        <v>0</v>
      </c>
      <c r="I137" s="41">
        <f>ROUND(G137*H137,P4)</f>
        <v>0</v>
      </c>
      <c r="J137" s="38" t="s">
        <v>43</v>
      </c>
      <c r="O137" s="42">
        <f>I137*0.21</f>
        <v>0</v>
      </c>
      <c r="P137">
        <v>3</v>
      </c>
    </row>
    <row r="138">
      <c r="A138" s="35" t="s">
        <v>44</v>
      </c>
      <c r="B138" s="43"/>
      <c r="C138" s="44"/>
      <c r="D138" s="44"/>
      <c r="E138" s="47" t="s">
        <v>40</v>
      </c>
      <c r="F138" s="44"/>
      <c r="G138" s="44"/>
      <c r="H138" s="44"/>
      <c r="I138" s="44"/>
      <c r="J138" s="45"/>
    </row>
    <row r="139">
      <c r="A139" s="35" t="s">
        <v>46</v>
      </c>
      <c r="B139" s="43"/>
      <c r="C139" s="44"/>
      <c r="D139" s="44"/>
      <c r="E139" s="46" t="s">
        <v>207</v>
      </c>
      <c r="F139" s="44"/>
      <c r="G139" s="44"/>
      <c r="H139" s="44"/>
      <c r="I139" s="44"/>
      <c r="J139" s="45"/>
    </row>
    <row r="140" ht="72">
      <c r="A140" s="35" t="s">
        <v>48</v>
      </c>
      <c r="B140" s="43"/>
      <c r="C140" s="44"/>
      <c r="D140" s="44"/>
      <c r="E140" s="37" t="s">
        <v>177</v>
      </c>
      <c r="F140" s="44"/>
      <c r="G140" s="44"/>
      <c r="H140" s="44"/>
      <c r="I140" s="44"/>
      <c r="J140" s="45"/>
    </row>
    <row r="141">
      <c r="A141" s="35" t="s">
        <v>38</v>
      </c>
      <c r="B141" s="35">
        <v>33</v>
      </c>
      <c r="C141" s="36" t="s">
        <v>173</v>
      </c>
      <c r="D141" s="35" t="s">
        <v>208</v>
      </c>
      <c r="E141" s="37" t="s">
        <v>174</v>
      </c>
      <c r="F141" s="38" t="s">
        <v>175</v>
      </c>
      <c r="G141" s="39">
        <v>72.956999999999994</v>
      </c>
      <c r="H141" s="40">
        <v>0</v>
      </c>
      <c r="I141" s="41">
        <f>ROUND(G141*H141,P4)</f>
        <v>0</v>
      </c>
      <c r="J141" s="38" t="s">
        <v>43</v>
      </c>
      <c r="O141" s="42">
        <f>I141*0.21</f>
        <v>0</v>
      </c>
      <c r="P141">
        <v>3</v>
      </c>
    </row>
    <row r="142">
      <c r="A142" s="35" t="s">
        <v>44</v>
      </c>
      <c r="B142" s="43"/>
      <c r="C142" s="44"/>
      <c r="D142" s="44"/>
      <c r="E142" s="47"/>
      <c r="F142" s="44"/>
      <c r="G142" s="44"/>
      <c r="H142" s="44"/>
      <c r="I142" s="44"/>
      <c r="J142" s="45"/>
    </row>
    <row r="143">
      <c r="A143" s="35" t="s">
        <v>46</v>
      </c>
      <c r="B143" s="43"/>
      <c r="C143" s="44"/>
      <c r="D143" s="44"/>
      <c r="E143" s="46" t="s">
        <v>209</v>
      </c>
      <c r="F143" s="44"/>
      <c r="G143" s="44"/>
      <c r="H143" s="44"/>
      <c r="I143" s="44"/>
      <c r="J143" s="45"/>
    </row>
    <row r="144">
      <c r="A144" s="35" t="s">
        <v>48</v>
      </c>
      <c r="B144" s="43"/>
      <c r="C144" s="44"/>
      <c r="D144" s="44"/>
      <c r="E144" s="47"/>
      <c r="F144" s="44"/>
      <c r="G144" s="44"/>
      <c r="H144" s="44"/>
      <c r="I144" s="44"/>
      <c r="J144" s="45"/>
    </row>
    <row r="145">
      <c r="A145" s="35" t="s">
        <v>38</v>
      </c>
      <c r="B145" s="35">
        <v>34</v>
      </c>
      <c r="C145" s="36" t="s">
        <v>178</v>
      </c>
      <c r="D145" s="35" t="s">
        <v>40</v>
      </c>
      <c r="E145" s="37" t="s">
        <v>179</v>
      </c>
      <c r="F145" s="38" t="s">
        <v>175</v>
      </c>
      <c r="G145" s="39">
        <v>72.956999999999994</v>
      </c>
      <c r="H145" s="40">
        <v>0</v>
      </c>
      <c r="I145" s="41">
        <f>ROUND(G145*H145,P4)</f>
        <v>0</v>
      </c>
      <c r="J145" s="38" t="s">
        <v>43</v>
      </c>
      <c r="O145" s="42">
        <f>I145*0.21</f>
        <v>0</v>
      </c>
      <c r="P145">
        <v>3</v>
      </c>
    </row>
    <row r="146">
      <c r="A146" s="35" t="s">
        <v>44</v>
      </c>
      <c r="B146" s="43"/>
      <c r="C146" s="44"/>
      <c r="D146" s="44"/>
      <c r="E146" s="47" t="s">
        <v>40</v>
      </c>
      <c r="F146" s="44"/>
      <c r="G146" s="44"/>
      <c r="H146" s="44"/>
      <c r="I146" s="44"/>
      <c r="J146" s="45"/>
    </row>
    <row r="147">
      <c r="A147" s="35" t="s">
        <v>46</v>
      </c>
      <c r="B147" s="43"/>
      <c r="C147" s="44"/>
      <c r="D147" s="44"/>
      <c r="E147" s="46" t="s">
        <v>209</v>
      </c>
      <c r="F147" s="44"/>
      <c r="G147" s="44"/>
      <c r="H147" s="44"/>
      <c r="I147" s="44"/>
      <c r="J147" s="45"/>
    </row>
    <row r="148" ht="86.4">
      <c r="A148" s="35" t="s">
        <v>48</v>
      </c>
      <c r="B148" s="48"/>
      <c r="C148" s="49"/>
      <c r="D148" s="49"/>
      <c r="E148" s="37" t="s">
        <v>180</v>
      </c>
      <c r="F148" s="49"/>
      <c r="G148" s="49"/>
      <c r="H148" s="49"/>
      <c r="I148" s="49"/>
      <c r="J148" s="50"/>
    </row>
  </sheetData>
  <sheetProtection sheet="1" objects="1" scenarios="1" spinCount="100000" saltValue="Raw76ZE1w5j1F3kBntt0iopQ9FfaQ6ety68jGjavjwWxOLDU7rLoMsvTyzCN8b8omSM35hyKamul3VxzU+L03A==" hashValue="T3Ed1RPerxBBPaa1SN1HxQJMEjxc5I+SK0uiuMMMBkG0h5TNdABXhfrrLmEwM2Moxxusb2GGV+2fAjP6DB/fgw==" algorithmName="SHA-512" password="D95F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Petr</dc:creator>
  <cp:lastModifiedBy>Tomáš Petr</cp:lastModifiedBy>
  <dcterms:created xsi:type="dcterms:W3CDTF">2025-11-20T11:20:18Z</dcterms:created>
  <dcterms:modified xsi:type="dcterms:W3CDTF">2025-11-20T11:20:18Z</dcterms:modified>
</cp:coreProperties>
</file>